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015"/>
  </bookViews>
  <sheets>
    <sheet name="Kelenföld" sheetId="1" r:id="rId1"/>
    <sheet name="Munka2" sheetId="2" r:id="rId2"/>
    <sheet name="Munka3" sheetId="3" r:id="rId3"/>
  </sheets>
  <calcPr calcId="145621"/>
</workbook>
</file>

<file path=xl/calcChain.xml><?xml version="1.0" encoding="utf-8"?>
<calcChain xmlns="http://schemas.openxmlformats.org/spreadsheetml/2006/main">
  <c r="I25" i="1" l="1"/>
  <c r="H21" i="1"/>
  <c r="I21" i="1" s="1"/>
  <c r="G21" i="1"/>
  <c r="G20" i="1" l="1"/>
  <c r="H20" i="1"/>
  <c r="I20" i="1" l="1"/>
  <c r="G24" i="1"/>
  <c r="H24" i="1"/>
  <c r="I24" i="1" l="1"/>
  <c r="G18" i="1"/>
  <c r="H18" i="1"/>
  <c r="G14" i="1"/>
  <c r="H14" i="1"/>
  <c r="G15" i="1"/>
  <c r="H15" i="1"/>
  <c r="G9" i="1"/>
  <c r="H9" i="1"/>
  <c r="I9" i="1" s="1"/>
  <c r="G10" i="1"/>
  <c r="H10" i="1"/>
  <c r="G11" i="1"/>
  <c r="H11" i="1"/>
  <c r="G12" i="1"/>
  <c r="H12" i="1"/>
  <c r="G13" i="1"/>
  <c r="H13" i="1"/>
  <c r="I13" i="1" s="1"/>
  <c r="I11" i="1" l="1"/>
  <c r="I12" i="1"/>
  <c r="I10" i="1"/>
  <c r="I15" i="1"/>
  <c r="I18" i="1"/>
  <c r="I14" i="1"/>
  <c r="G4" i="1"/>
  <c r="H4" i="1"/>
  <c r="G5" i="1"/>
  <c r="H5" i="1"/>
  <c r="G6" i="1"/>
  <c r="H6" i="1"/>
  <c r="G8" i="1"/>
  <c r="H8" i="1"/>
  <c r="G16" i="1"/>
  <c r="H16" i="1"/>
  <c r="G17" i="1"/>
  <c r="H17" i="1"/>
  <c r="G19" i="1"/>
  <c r="H19" i="1"/>
  <c r="H3" i="1"/>
  <c r="G3" i="1"/>
  <c r="G23" i="1"/>
  <c r="G22" i="1"/>
  <c r="I17" i="1" l="1"/>
  <c r="I8" i="1"/>
  <c r="I16" i="1"/>
  <c r="I4" i="1"/>
  <c r="I19" i="1"/>
  <c r="I6" i="1"/>
  <c r="H23" i="1"/>
  <c r="I23" i="1" s="1"/>
  <c r="I5" i="1"/>
  <c r="H22" i="1"/>
  <c r="I22" i="1" s="1"/>
  <c r="H7" i="1"/>
  <c r="I3" i="1"/>
  <c r="G7" i="1"/>
  <c r="I7" i="1" l="1"/>
</calcChain>
</file>

<file path=xl/sharedStrings.xml><?xml version="1.0" encoding="utf-8"?>
<sst xmlns="http://schemas.openxmlformats.org/spreadsheetml/2006/main" count="85" uniqueCount="67">
  <si>
    <t>Sorsz</t>
  </si>
  <si>
    <t>Tétel rövid megnevezése</t>
  </si>
  <si>
    <t>Mennyiségi egység</t>
  </si>
  <si>
    <t>Mennyiség</t>
  </si>
  <si>
    <t>Anyag egységár</t>
  </si>
  <si>
    <t>Díj egységár</t>
  </si>
  <si>
    <t>Anyag</t>
  </si>
  <si>
    <t>Díj</t>
  </si>
  <si>
    <t>Összesen</t>
  </si>
  <si>
    <t>kellősítés</t>
  </si>
  <si>
    <t>régi oromszegély bontása</t>
  </si>
  <si>
    <r>
      <t>m</t>
    </r>
    <r>
      <rPr>
        <vertAlign val="superscript"/>
        <sz val="11"/>
        <color theme="1"/>
        <rFont val="Calibri"/>
        <family val="2"/>
        <charset val="238"/>
        <scheme val="minor"/>
      </rPr>
      <t>2</t>
    </r>
  </si>
  <si>
    <t>fm</t>
  </si>
  <si>
    <t>db</t>
  </si>
  <si>
    <t>1.</t>
  </si>
  <si>
    <t>2.</t>
  </si>
  <si>
    <t>3.</t>
  </si>
  <si>
    <t>4.</t>
  </si>
  <si>
    <t>5.</t>
  </si>
  <si>
    <t>6.</t>
  </si>
  <si>
    <t>7.</t>
  </si>
  <si>
    <t>8.</t>
  </si>
  <si>
    <t>9.</t>
  </si>
  <si>
    <t>10.</t>
  </si>
  <si>
    <t>11.</t>
  </si>
  <si>
    <t>12.</t>
  </si>
  <si>
    <t>13.</t>
  </si>
  <si>
    <t>14.</t>
  </si>
  <si>
    <t>15.</t>
  </si>
  <si>
    <t>16.</t>
  </si>
  <si>
    <t>17.</t>
  </si>
  <si>
    <t>18.</t>
  </si>
  <si>
    <t>19.</t>
  </si>
  <si>
    <t>AJÁNLATI ÁR ÖSSZESEN (Ft)</t>
  </si>
  <si>
    <t>egyenetlenségek javítása , szükség esetén lejtéskorrekció</t>
  </si>
  <si>
    <t>vízszigetelés alaplemez elhelyezése - VILLAS GV-45 APP , lemezszélen mechanikus rögzítéssel</t>
  </si>
  <si>
    <t xml:space="preserve">vízszigetelés zárólemeze VILLAS BETA TOP 4 SPEED PROFIL® SBS E-PV 4 S/K Extra </t>
  </si>
  <si>
    <t>új páraszellőzők beépítése kétrétegű szigeteléssel</t>
  </si>
  <si>
    <t>új oromszegély horganyzott lemezből</t>
  </si>
  <si>
    <t>dilatáció kialakítása szigetelő lemezzel és horganyzott lemezzel 100 cm szélességben</t>
  </si>
  <si>
    <t>függőeresz csatorna bontása, új függőeresz csatorna felhelyezése 40 cm kiterített szélességben horganyzott acéllemezből, csatornatartó vasakkal, dilatáció kiépítésével</t>
  </si>
  <si>
    <t>ereszszegély bontása és új ereszszegély kiépítése horganyzott lemezből</t>
  </si>
  <si>
    <t xml:space="preserve">lefolyócsatorna bontása és új lefolyócsatorna kiépítése hattyúnyakkal </t>
  </si>
  <si>
    <t>kétvízorros attikafedés bontása és új attikafedés építése 50 cm-es kiterített szélességben horganyzott lemezből alátétlemezzel rögzítve, 6 m-ként dilatáció készítésével</t>
  </si>
  <si>
    <t>villámvédelmi rendszer bontása, új villámvédelmi vezeték kiépítése a teljes tetőfelületen, villámvédelmi mérés és jegyzőkönyv készítése 2 pld.-ban</t>
  </si>
  <si>
    <t>villámhárító betontuskók alá felületvédelmet biztosító lemez elhelyezése</t>
  </si>
  <si>
    <t>Régi gumi szigetelőlemez bontása felület tisztításával  ( függőleges felületek is beleszámítva)</t>
  </si>
  <si>
    <t>építési-bontási hulladék elszállítása</t>
  </si>
  <si>
    <t>alk</t>
  </si>
  <si>
    <t>kőporos homlokzatvakolás</t>
  </si>
  <si>
    <t>20.</t>
  </si>
  <si>
    <t>21.</t>
  </si>
  <si>
    <t>felülvilágítóknál vakolat javítása, vakolat leverésével, salétrom letisztításával, új vakolás készítése, sarokelemek kialakítása</t>
  </si>
  <si>
    <t>régi falszegély bontása és új kiépítése falnál és felülvilágítóknál</t>
  </si>
  <si>
    <t>A kiírásban szereplő mennyiségek tájékoztató jellegűek, azokat Kivitelező ajánlat adás előtt illetve anyag rendelést megelőzően a helyszínen ellenőrizheti.</t>
  </si>
  <si>
    <t xml:space="preserve">A kiírásban szereplő anyagok csak a megrendelő beleegyezésével cserélhetők le. </t>
  </si>
  <si>
    <t xml:space="preserve">A beépített anyagokról szállítói megfelelőségi nyilatkozatot kell leadni. </t>
  </si>
  <si>
    <t xml:space="preserve">A bontásból származó fém anyagokat a Megrendelőnek át kell a Fehér úti telephelyen. </t>
  </si>
  <si>
    <t xml:space="preserve">Az ajánlatnak kompletten kell tartalmaznia minden járulékos, a rendeltetésszerű és biztonságos használathoz szükséges munkálatot. </t>
  </si>
  <si>
    <t xml:space="preserve">Afelülvilágítók méreteit megrendelés előtt a helyszínen ellenőrizni kell. </t>
  </si>
  <si>
    <t>A munka végzése a menetrendszerű forgalmat és munkavégzést nem akadályozhatja.</t>
  </si>
  <si>
    <t xml:space="preserve">A felvonulási munkaterület biztosítása a kivitelező feladata. </t>
  </si>
  <si>
    <t>22.</t>
  </si>
  <si>
    <t>Meglévő drótüveg felülvilágító bontás acél tartószerkezettel illetve alsó rácsozat bontásával. A beton tartószerkezet fém ajtajának elbontása, majd befalazása. Polikarbonát felülvilágító építése új acél tartószerkezettel, felületvédelemmel ellátva. Fél nyereg sáv felülvilágító, fényáteresztő és időjárás álló, 16mm vtg. víztiszta üregkamrás, fém él zárással, UV védőréteggel ellátott, nem égve cseppenő polikarbonát lemezből.         (   I. csarnok-3,72*2,42)</t>
  </si>
  <si>
    <t>Meglévő drótüveg felülvilágító bontás acél tartószerkezettel illetve alsó rácsozat bontásával. A beton tartószerkezet fém ajtajának elbontása, majd befalazása. Polikarbonát felülvilágító építése új acél tartószerkezettel, felületvédelemmel ellátva. Fél nyereg sáv felülvilágító, fényáteresztő és időjárás álló, 16mm vtg. víztiszta üregkamrás, fém él zárással, UV védőréteggel ellátott, nem égve cseppenő polikarbonát lemezből.         ( 3,72*2,4 m-  II. csarnok)</t>
  </si>
  <si>
    <t>Meglévő drótüveg felülvilágító bontás acél tartószerkezettel illetve alsó rácsozat bontásával. A beton tartószerkezet fém ajtajának elbontása, majd befalazása. Polikarbonát felülvilágító építése új acél tartószerkezettel, felületvédelemmel ellátva. Fél nyereg sáv felülvilágító, fényáteresztő és időjárás álló, 16mm vtg. víztiszta üregkamrás, fém él zárással, UV védőréteggel ellátott, nem égve cseppenő polikarbonát lemezből.         (   III. csarnok-3,72*2,42)</t>
  </si>
  <si>
    <t>Kelenföld, 19-es épület 2 -es csarnok tetőszigetelés és 1-2-3 csarnok felülvilágítók javítása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</si>
</sst>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charset val="238"/>
      <scheme val="minor"/>
    </font>
    <font>
      <sz val="11"/>
      <color rgb="FFFF0000"/>
      <name val="Calibri"/>
      <family val="2"/>
      <charset val="238"/>
      <scheme val="minor"/>
    </font>
    <font>
      <vertAlign val="superscript"/>
      <sz val="11"/>
      <color theme="1"/>
      <name val="Calibri"/>
      <family val="2"/>
      <charset val="238"/>
      <scheme val="minor"/>
    </font>
    <font>
      <b/>
      <sz val="12"/>
      <color theme="1"/>
      <name val="Calibri"/>
      <family val="2"/>
      <charset val="238"/>
      <scheme val="minor"/>
    </font>
    <font>
      <sz val="11"/>
      <name val="Calibri"/>
      <family val="2"/>
      <charset val="238"/>
      <scheme val="minor"/>
    </font>
    <font>
      <b/>
      <sz val="11"/>
      <name val="Calibri"/>
      <family val="2"/>
      <charset val="238"/>
      <scheme val="minor"/>
    </font>
    <font>
      <b/>
      <sz val="11"/>
      <color theme="1"/>
      <name val="Calibri"/>
      <family val="2"/>
      <charset val="238"/>
      <scheme val="minor"/>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style="thin">
        <color auto="1"/>
      </top>
      <bottom style="thin">
        <color auto="1"/>
      </bottom>
      <diagonal/>
    </border>
  </borders>
  <cellStyleXfs count="1">
    <xf numFmtId="0" fontId="0" fillId="0" borderId="0"/>
  </cellStyleXfs>
  <cellXfs count="34">
    <xf numFmtId="0" fontId="0" fillId="0" borderId="0" xfId="0"/>
    <xf numFmtId="0" fontId="0" fillId="0" borderId="0" xfId="0" applyAlignment="1">
      <alignment horizontal="center" vertical="center"/>
    </xf>
    <xf numFmtId="3" fontId="3" fillId="0" borderId="0" xfId="0" applyNumberFormat="1" applyFont="1"/>
    <xf numFmtId="3" fontId="0" fillId="0" borderId="0" xfId="0" applyNumberFormat="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0" fillId="0" borderId="2" xfId="0" applyBorder="1"/>
    <xf numFmtId="0" fontId="0" fillId="0" borderId="2" xfId="0"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3" fontId="5" fillId="0" borderId="4" xfId="0" applyNumberFormat="1" applyFont="1" applyBorder="1" applyAlignment="1">
      <alignment horizontal="center" vertical="center"/>
    </xf>
    <xf numFmtId="3" fontId="5" fillId="0" borderId="5" xfId="0" applyNumberFormat="1" applyFont="1" applyBorder="1" applyAlignment="1">
      <alignment horizontal="center" vertical="center"/>
    </xf>
    <xf numFmtId="0" fontId="0" fillId="0" borderId="1" xfId="0" applyBorder="1" applyAlignment="1">
      <alignment horizontal="center" vertical="center"/>
    </xf>
    <xf numFmtId="164" fontId="6" fillId="0" borderId="9" xfId="0" applyNumberFormat="1" applyFont="1" applyBorder="1" applyAlignment="1">
      <alignment horizontal="left"/>
    </xf>
    <xf numFmtId="164" fontId="0" fillId="0" borderId="10" xfId="0" applyNumberFormat="1" applyBorder="1" applyAlignment="1">
      <alignment horizontal="center" vertical="center"/>
    </xf>
    <xf numFmtId="3" fontId="0" fillId="0" borderId="10" xfId="0" applyNumberFormat="1" applyBorder="1" applyAlignment="1">
      <alignment horizontal="center" vertical="center"/>
    </xf>
    <xf numFmtId="0" fontId="0" fillId="0" borderId="10" xfId="0" applyBorder="1" applyAlignment="1">
      <alignment horizontal="center" vertical="center"/>
    </xf>
    <xf numFmtId="4" fontId="0" fillId="0" borderId="10" xfId="0" applyNumberFormat="1" applyBorder="1" applyAlignment="1">
      <alignment horizontal="right" vertical="center"/>
    </xf>
    <xf numFmtId="3" fontId="4" fillId="0" borderId="2" xfId="0" applyNumberFormat="1" applyFont="1" applyBorder="1" applyAlignment="1">
      <alignment horizontal="center" vertical="center"/>
    </xf>
    <xf numFmtId="0" fontId="0" fillId="0" borderId="2" xfId="0" applyBorder="1" applyAlignment="1">
      <alignment wrapText="1"/>
    </xf>
    <xf numFmtId="3" fontId="6" fillId="0" borderId="11" xfId="0" applyNumberFormat="1" applyFont="1" applyBorder="1" applyAlignment="1">
      <alignment horizontal="center" vertical="center"/>
    </xf>
    <xf numFmtId="3" fontId="5" fillId="0" borderId="12" xfId="0" applyNumberFormat="1" applyFont="1" applyBorder="1" applyAlignment="1">
      <alignment horizontal="center" vertical="center"/>
    </xf>
    <xf numFmtId="3" fontId="6" fillId="2" borderId="2" xfId="0" applyNumberFormat="1" applyFont="1" applyFill="1" applyBorder="1" applyAlignment="1" applyProtection="1">
      <alignment horizontal="center" vertical="center"/>
      <protection locked="0"/>
    </xf>
    <xf numFmtId="0" fontId="0" fillId="0" borderId="2" xfId="0" applyBorder="1" applyAlignment="1">
      <alignment horizontal="left"/>
    </xf>
    <xf numFmtId="0" fontId="0" fillId="0" borderId="2" xfId="0" applyBorder="1" applyAlignment="1">
      <alignment vertical="center" wrapText="1"/>
    </xf>
    <xf numFmtId="0" fontId="0" fillId="0" borderId="2" xfId="0" applyBorder="1" applyAlignment="1">
      <alignment horizontal="left" wrapText="1"/>
    </xf>
    <xf numFmtId="0" fontId="0" fillId="0" borderId="0" xfId="0" applyAlignment="1">
      <alignment vertical="center"/>
    </xf>
    <xf numFmtId="0" fontId="0" fillId="0" borderId="0" xfId="0" applyAlignment="1">
      <alignment horizontal="left" vertical="center" indent="15"/>
    </xf>
    <xf numFmtId="164" fontId="4" fillId="0" borderId="0" xfId="0" applyNumberFormat="1" applyFont="1" applyBorder="1" applyAlignment="1">
      <alignment horizontal="left"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abSelected="1" workbookViewId="0">
      <selection activeCell="B3" sqref="B3"/>
    </sheetView>
  </sheetViews>
  <sheetFormatPr defaultRowHeight="15" x14ac:dyDescent="0.25"/>
  <cols>
    <col min="1" max="1" width="5.7109375" customWidth="1"/>
    <col min="2" max="2" width="36.5703125" bestFit="1" customWidth="1"/>
    <col min="3" max="3" width="9.85546875" bestFit="1" customWidth="1"/>
    <col min="4" max="4" width="12.7109375" customWidth="1"/>
    <col min="5" max="5" width="14.85546875" bestFit="1" customWidth="1"/>
    <col min="6" max="6" width="16.28515625" customWidth="1"/>
    <col min="7" max="7" width="16.5703125" customWidth="1"/>
    <col min="8" max="8" width="17.7109375" customWidth="1"/>
    <col min="9" max="9" width="20.85546875" customWidth="1"/>
    <col min="10" max="13" width="9.140625" customWidth="1"/>
    <col min="14" max="14" width="10.85546875" bestFit="1" customWidth="1"/>
    <col min="15" max="15" width="15" bestFit="1" customWidth="1"/>
    <col min="16" max="16" width="11.7109375" bestFit="1" customWidth="1"/>
    <col min="17" max="18" width="8.85546875" bestFit="1" customWidth="1"/>
    <col min="19" max="19" width="11.28515625" bestFit="1" customWidth="1"/>
    <col min="20" max="20" width="10.140625" bestFit="1" customWidth="1"/>
    <col min="21" max="21" width="11.28515625" bestFit="1" customWidth="1"/>
  </cols>
  <sheetData>
    <row r="1" spans="1:19" ht="35.25" customHeight="1" thickBot="1" x14ac:dyDescent="0.3">
      <c r="A1" s="9" t="s">
        <v>0</v>
      </c>
      <c r="B1" s="10" t="s">
        <v>1</v>
      </c>
      <c r="C1" s="10" t="s">
        <v>2</v>
      </c>
      <c r="D1" s="11" t="s">
        <v>3</v>
      </c>
      <c r="E1" s="12" t="s">
        <v>4</v>
      </c>
      <c r="F1" s="12" t="s">
        <v>5</v>
      </c>
      <c r="G1" s="12" t="s">
        <v>6</v>
      </c>
      <c r="H1" s="12" t="s">
        <v>7</v>
      </c>
      <c r="I1" s="13" t="s">
        <v>8</v>
      </c>
      <c r="J1" s="1"/>
      <c r="K1" s="1"/>
      <c r="L1" s="1"/>
      <c r="M1" s="1"/>
      <c r="N1" s="1"/>
      <c r="O1" s="1"/>
      <c r="P1" s="1"/>
      <c r="Q1" s="1"/>
      <c r="R1" s="1"/>
      <c r="S1" s="1"/>
    </row>
    <row r="2" spans="1:19" ht="35.25" customHeight="1" x14ac:dyDescent="0.25">
      <c r="A2" s="31" t="s">
        <v>66</v>
      </c>
      <c r="B2" s="32"/>
      <c r="C2" s="32"/>
      <c r="D2" s="32"/>
      <c r="E2" s="32"/>
      <c r="F2" s="32"/>
      <c r="G2" s="32"/>
      <c r="H2" s="32"/>
      <c r="I2" s="33"/>
      <c r="J2" s="1"/>
      <c r="K2" s="1"/>
      <c r="L2" s="1"/>
      <c r="M2" s="1"/>
      <c r="N2" s="1"/>
      <c r="O2" s="1"/>
      <c r="P2" s="1"/>
      <c r="Q2" s="1"/>
      <c r="R2" s="1"/>
      <c r="S2" s="1"/>
    </row>
    <row r="3" spans="1:19" ht="45" x14ac:dyDescent="0.25">
      <c r="A3" s="14" t="s">
        <v>14</v>
      </c>
      <c r="B3" s="21" t="s">
        <v>46</v>
      </c>
      <c r="C3" s="8" t="s">
        <v>11</v>
      </c>
      <c r="D3" s="6">
        <v>1646</v>
      </c>
      <c r="E3" s="24"/>
      <c r="F3" s="24"/>
      <c r="G3" s="20">
        <f>E3*D3</f>
        <v>0</v>
      </c>
      <c r="H3" s="20">
        <f>F3*D3</f>
        <v>0</v>
      </c>
      <c r="I3" s="23">
        <f>H3+G3</f>
        <v>0</v>
      </c>
      <c r="J3" s="4"/>
      <c r="K3" s="4"/>
      <c r="L3" s="4"/>
      <c r="M3" s="4"/>
      <c r="N3" s="5"/>
      <c r="O3" s="3"/>
      <c r="P3" s="3"/>
      <c r="Q3" s="3"/>
      <c r="R3" s="3"/>
      <c r="S3" s="3"/>
    </row>
    <row r="4" spans="1:19" ht="30" x14ac:dyDescent="0.25">
      <c r="A4" s="14" t="s">
        <v>15</v>
      </c>
      <c r="B4" s="21" t="s">
        <v>34</v>
      </c>
      <c r="C4" s="8" t="s">
        <v>11</v>
      </c>
      <c r="D4" s="6">
        <v>1646</v>
      </c>
      <c r="E4" s="24"/>
      <c r="F4" s="24"/>
      <c r="G4" s="20">
        <f t="shared" ref="G4:G23" si="0">E4*D4</f>
        <v>0</v>
      </c>
      <c r="H4" s="20">
        <f t="shared" ref="H4:H23" si="1">F4*D4</f>
        <v>0</v>
      </c>
      <c r="I4" s="23">
        <f t="shared" ref="I4:I23" si="2">H4+G4</f>
        <v>0</v>
      </c>
      <c r="J4" s="4"/>
      <c r="K4" s="4"/>
      <c r="L4" s="4"/>
      <c r="M4" s="4"/>
      <c r="N4" s="5"/>
      <c r="O4" s="3"/>
      <c r="P4" s="3"/>
      <c r="Q4" s="3"/>
      <c r="R4" s="3"/>
      <c r="S4" s="3"/>
    </row>
    <row r="5" spans="1:19" ht="17.25" x14ac:dyDescent="0.25">
      <c r="A5" s="14" t="s">
        <v>16</v>
      </c>
      <c r="B5" s="7" t="s">
        <v>9</v>
      </c>
      <c r="C5" s="8" t="s">
        <v>11</v>
      </c>
      <c r="D5" s="6">
        <v>1646</v>
      </c>
      <c r="E5" s="24"/>
      <c r="F5" s="24"/>
      <c r="G5" s="20">
        <f t="shared" si="0"/>
        <v>0</v>
      </c>
      <c r="H5" s="20">
        <f t="shared" si="1"/>
        <v>0</v>
      </c>
      <c r="I5" s="23">
        <f t="shared" si="2"/>
        <v>0</v>
      </c>
      <c r="J5" s="4"/>
      <c r="K5" s="4"/>
      <c r="L5" s="4"/>
      <c r="M5" s="4"/>
      <c r="N5" s="5"/>
      <c r="O5" s="3"/>
      <c r="P5" s="3"/>
      <c r="Q5" s="3"/>
      <c r="R5" s="3"/>
      <c r="S5" s="3"/>
    </row>
    <row r="6" spans="1:19" ht="45" x14ac:dyDescent="0.25">
      <c r="A6" s="14" t="s">
        <v>17</v>
      </c>
      <c r="B6" s="21" t="s">
        <v>35</v>
      </c>
      <c r="C6" s="8" t="s">
        <v>11</v>
      </c>
      <c r="D6" s="6">
        <v>1646</v>
      </c>
      <c r="E6" s="24"/>
      <c r="F6" s="24"/>
      <c r="G6" s="20">
        <f t="shared" si="0"/>
        <v>0</v>
      </c>
      <c r="H6" s="20">
        <f t="shared" si="1"/>
        <v>0</v>
      </c>
      <c r="I6" s="23">
        <f t="shared" si="2"/>
        <v>0</v>
      </c>
      <c r="J6" s="4"/>
      <c r="K6" s="4"/>
      <c r="L6" s="4"/>
      <c r="M6" s="4"/>
      <c r="N6" s="5"/>
      <c r="O6" s="3"/>
      <c r="P6" s="3"/>
      <c r="Q6" s="3"/>
      <c r="R6" s="3"/>
      <c r="S6" s="3"/>
    </row>
    <row r="7" spans="1:19" ht="45" x14ac:dyDescent="0.25">
      <c r="A7" s="14" t="s">
        <v>18</v>
      </c>
      <c r="B7" s="21" t="s">
        <v>39</v>
      </c>
      <c r="C7" s="8" t="s">
        <v>12</v>
      </c>
      <c r="D7" s="6">
        <v>46</v>
      </c>
      <c r="E7" s="24"/>
      <c r="F7" s="24"/>
      <c r="G7" s="20">
        <f t="shared" si="0"/>
        <v>0</v>
      </c>
      <c r="H7" s="20">
        <f t="shared" si="1"/>
        <v>0</v>
      </c>
      <c r="I7" s="23">
        <f t="shared" si="2"/>
        <v>0</v>
      </c>
      <c r="J7" s="4"/>
      <c r="K7" s="4"/>
      <c r="L7" s="4"/>
      <c r="M7" s="4"/>
      <c r="N7" s="5"/>
      <c r="O7" s="3"/>
      <c r="P7" s="3"/>
      <c r="Q7" s="3"/>
      <c r="R7" s="3"/>
      <c r="S7" s="3"/>
    </row>
    <row r="8" spans="1:19" ht="45" x14ac:dyDescent="0.25">
      <c r="A8" s="14" t="s">
        <v>19</v>
      </c>
      <c r="B8" s="27" t="s">
        <v>36</v>
      </c>
      <c r="C8" s="8" t="s">
        <v>11</v>
      </c>
      <c r="D8" s="6">
        <v>1646</v>
      </c>
      <c r="E8" s="24"/>
      <c r="F8" s="24"/>
      <c r="G8" s="20">
        <f t="shared" si="0"/>
        <v>0</v>
      </c>
      <c r="H8" s="20">
        <f t="shared" si="1"/>
        <v>0</v>
      </c>
      <c r="I8" s="23">
        <f t="shared" si="2"/>
        <v>0</v>
      </c>
      <c r="J8" s="4"/>
      <c r="K8" s="4"/>
      <c r="L8" s="4"/>
      <c r="M8" s="4"/>
      <c r="N8" s="5"/>
      <c r="O8" s="3"/>
      <c r="P8" s="3"/>
      <c r="Q8" s="3"/>
      <c r="R8" s="3"/>
      <c r="S8" s="3"/>
    </row>
    <row r="9" spans="1:19" ht="30" x14ac:dyDescent="0.25">
      <c r="A9" s="14" t="s">
        <v>20</v>
      </c>
      <c r="B9" s="21" t="s">
        <v>37</v>
      </c>
      <c r="C9" s="8" t="s">
        <v>13</v>
      </c>
      <c r="D9" s="6">
        <v>80</v>
      </c>
      <c r="E9" s="24"/>
      <c r="F9" s="24"/>
      <c r="G9" s="20">
        <f t="shared" ref="G9:G15" si="3">E9*D9</f>
        <v>0</v>
      </c>
      <c r="H9" s="20">
        <f t="shared" ref="H9:H15" si="4">F9*D9</f>
        <v>0</v>
      </c>
      <c r="I9" s="23">
        <f t="shared" ref="I9:I15" si="5">H9+G9</f>
        <v>0</v>
      </c>
      <c r="J9" s="4"/>
      <c r="K9" s="4"/>
      <c r="L9" s="4"/>
      <c r="M9" s="4"/>
      <c r="N9" s="5"/>
      <c r="O9" s="3"/>
      <c r="P9" s="3"/>
      <c r="Q9" s="3"/>
      <c r="R9" s="3"/>
      <c r="S9" s="3"/>
    </row>
    <row r="10" spans="1:19" x14ac:dyDescent="0.25">
      <c r="A10" s="14" t="s">
        <v>21</v>
      </c>
      <c r="B10" s="25" t="s">
        <v>10</v>
      </c>
      <c r="C10" s="8" t="s">
        <v>12</v>
      </c>
      <c r="D10" s="6">
        <v>9</v>
      </c>
      <c r="E10" s="24"/>
      <c r="F10" s="24"/>
      <c r="G10" s="20">
        <f t="shared" si="3"/>
        <v>0</v>
      </c>
      <c r="H10" s="20">
        <f t="shared" si="4"/>
        <v>0</v>
      </c>
      <c r="I10" s="23">
        <f t="shared" si="5"/>
        <v>0</v>
      </c>
      <c r="J10" s="4"/>
      <c r="K10" s="4"/>
      <c r="L10" s="4"/>
      <c r="M10" s="4"/>
      <c r="N10" s="5"/>
      <c r="O10" s="3"/>
      <c r="P10" s="3"/>
      <c r="Q10" s="3"/>
      <c r="R10" s="3"/>
      <c r="S10" s="3"/>
    </row>
    <row r="11" spans="1:19" x14ac:dyDescent="0.25">
      <c r="A11" s="14" t="s">
        <v>22</v>
      </c>
      <c r="B11" s="7" t="s">
        <v>38</v>
      </c>
      <c r="C11" s="8" t="s">
        <v>12</v>
      </c>
      <c r="D11" s="6">
        <v>9</v>
      </c>
      <c r="E11" s="24"/>
      <c r="F11" s="24"/>
      <c r="G11" s="20">
        <f t="shared" si="3"/>
        <v>0</v>
      </c>
      <c r="H11" s="20">
        <f t="shared" si="4"/>
        <v>0</v>
      </c>
      <c r="I11" s="23">
        <f t="shared" si="5"/>
        <v>0</v>
      </c>
      <c r="J11" s="4"/>
      <c r="K11" s="4"/>
      <c r="L11" s="4"/>
      <c r="M11" s="4"/>
      <c r="N11" s="5"/>
      <c r="O11" s="3"/>
      <c r="P11" s="3"/>
      <c r="Q11" s="3"/>
      <c r="R11" s="3"/>
      <c r="S11" s="3"/>
    </row>
    <row r="12" spans="1:19" ht="30" x14ac:dyDescent="0.25">
      <c r="A12" s="14" t="s">
        <v>23</v>
      </c>
      <c r="B12" s="21" t="s">
        <v>53</v>
      </c>
      <c r="C12" s="8" t="s">
        <v>12</v>
      </c>
      <c r="D12" s="6">
        <v>330</v>
      </c>
      <c r="E12" s="24"/>
      <c r="F12" s="24"/>
      <c r="G12" s="20">
        <f t="shared" si="3"/>
        <v>0</v>
      </c>
      <c r="H12" s="20">
        <f t="shared" si="4"/>
        <v>0</v>
      </c>
      <c r="I12" s="23">
        <f t="shared" si="5"/>
        <v>0</v>
      </c>
      <c r="J12" s="4"/>
      <c r="K12" s="4"/>
      <c r="L12" s="4"/>
      <c r="M12" s="4"/>
      <c r="N12" s="5"/>
      <c r="O12" s="3"/>
      <c r="P12" s="3"/>
      <c r="Q12" s="3"/>
      <c r="R12" s="3"/>
      <c r="S12" s="3"/>
    </row>
    <row r="13" spans="1:19" ht="75" x14ac:dyDescent="0.25">
      <c r="A13" s="14" t="s">
        <v>24</v>
      </c>
      <c r="B13" s="21" t="s">
        <v>40</v>
      </c>
      <c r="C13" s="8" t="s">
        <v>12</v>
      </c>
      <c r="D13" s="6">
        <v>214</v>
      </c>
      <c r="E13" s="24"/>
      <c r="F13" s="24"/>
      <c r="G13" s="20">
        <f t="shared" si="3"/>
        <v>0</v>
      </c>
      <c r="H13" s="20">
        <f t="shared" si="4"/>
        <v>0</v>
      </c>
      <c r="I13" s="23">
        <f t="shared" si="5"/>
        <v>0</v>
      </c>
      <c r="J13" s="4"/>
      <c r="K13" s="4"/>
      <c r="L13" s="4"/>
      <c r="M13" s="4"/>
      <c r="N13" s="5"/>
      <c r="O13" s="3"/>
      <c r="P13" s="3"/>
      <c r="Q13" s="3"/>
      <c r="R13" s="3"/>
      <c r="S13" s="3"/>
    </row>
    <row r="14" spans="1:19" ht="45" x14ac:dyDescent="0.25">
      <c r="A14" s="14" t="s">
        <v>25</v>
      </c>
      <c r="B14" s="26" t="s">
        <v>41</v>
      </c>
      <c r="C14" s="8" t="s">
        <v>12</v>
      </c>
      <c r="D14" s="6">
        <v>214</v>
      </c>
      <c r="E14" s="24"/>
      <c r="F14" s="24"/>
      <c r="G14" s="20">
        <f t="shared" si="3"/>
        <v>0</v>
      </c>
      <c r="H14" s="20">
        <f t="shared" si="4"/>
        <v>0</v>
      </c>
      <c r="I14" s="23">
        <f t="shared" si="5"/>
        <v>0</v>
      </c>
      <c r="J14" s="4"/>
      <c r="K14" s="4"/>
      <c r="L14" s="4"/>
      <c r="M14" s="4"/>
      <c r="N14" s="5"/>
      <c r="O14" s="3"/>
      <c r="P14" s="3"/>
      <c r="Q14" s="3"/>
      <c r="R14" s="3"/>
      <c r="S14" s="3"/>
    </row>
    <row r="15" spans="1:19" ht="40.5" customHeight="1" x14ac:dyDescent="0.25">
      <c r="A15" s="14" t="s">
        <v>26</v>
      </c>
      <c r="B15" s="26" t="s">
        <v>42</v>
      </c>
      <c r="C15" s="8" t="s">
        <v>12</v>
      </c>
      <c r="D15" s="6">
        <v>48</v>
      </c>
      <c r="E15" s="24"/>
      <c r="F15" s="24"/>
      <c r="G15" s="20">
        <f t="shared" si="3"/>
        <v>0</v>
      </c>
      <c r="H15" s="20">
        <f t="shared" si="4"/>
        <v>0</v>
      </c>
      <c r="I15" s="23">
        <f t="shared" si="5"/>
        <v>0</v>
      </c>
      <c r="J15" s="4"/>
      <c r="K15" s="4"/>
      <c r="L15" s="4"/>
      <c r="M15" s="4"/>
      <c r="N15" s="5"/>
      <c r="O15" s="3"/>
      <c r="P15" s="3"/>
      <c r="Q15" s="3"/>
      <c r="R15" s="3"/>
      <c r="S15" s="3"/>
    </row>
    <row r="16" spans="1:19" ht="75" x14ac:dyDescent="0.25">
      <c r="A16" s="14" t="s">
        <v>27</v>
      </c>
      <c r="B16" s="21" t="s">
        <v>43</v>
      </c>
      <c r="C16" s="8" t="s">
        <v>12</v>
      </c>
      <c r="D16" s="6">
        <v>8</v>
      </c>
      <c r="E16" s="24"/>
      <c r="F16" s="24"/>
      <c r="G16" s="20">
        <f t="shared" si="0"/>
        <v>0</v>
      </c>
      <c r="H16" s="20">
        <f t="shared" si="1"/>
        <v>0</v>
      </c>
      <c r="I16" s="23">
        <f t="shared" si="2"/>
        <v>0</v>
      </c>
      <c r="J16" s="4"/>
      <c r="K16" s="4"/>
      <c r="L16" s="4"/>
      <c r="M16" s="4"/>
      <c r="N16" s="5"/>
      <c r="O16" s="3"/>
      <c r="P16" s="3"/>
      <c r="Q16" s="3"/>
      <c r="R16" s="3"/>
      <c r="S16" s="3"/>
    </row>
    <row r="17" spans="1:21" ht="75" x14ac:dyDescent="0.25">
      <c r="A17" s="14" t="s">
        <v>28</v>
      </c>
      <c r="B17" s="26" t="s">
        <v>44</v>
      </c>
      <c r="C17" s="8" t="s">
        <v>13</v>
      </c>
      <c r="D17" s="6">
        <v>1</v>
      </c>
      <c r="E17" s="24"/>
      <c r="F17" s="24"/>
      <c r="G17" s="20">
        <f t="shared" si="0"/>
        <v>0</v>
      </c>
      <c r="H17" s="20">
        <f t="shared" si="1"/>
        <v>0</v>
      </c>
      <c r="I17" s="23">
        <f t="shared" si="2"/>
        <v>0</v>
      </c>
      <c r="J17" s="4"/>
      <c r="K17" s="4"/>
      <c r="L17" s="4"/>
      <c r="M17" s="4"/>
      <c r="N17" s="5"/>
      <c r="O17" s="3"/>
      <c r="P17" s="3"/>
      <c r="Q17" s="3"/>
      <c r="R17" s="3"/>
      <c r="S17" s="3"/>
    </row>
    <row r="18" spans="1:21" ht="45" x14ac:dyDescent="0.25">
      <c r="A18" s="14" t="s">
        <v>29</v>
      </c>
      <c r="B18" s="26" t="s">
        <v>45</v>
      </c>
      <c r="C18" s="8" t="s">
        <v>13</v>
      </c>
      <c r="D18" s="6">
        <v>72</v>
      </c>
      <c r="E18" s="24"/>
      <c r="F18" s="24"/>
      <c r="G18" s="20">
        <f t="shared" si="0"/>
        <v>0</v>
      </c>
      <c r="H18" s="20">
        <f t="shared" si="1"/>
        <v>0</v>
      </c>
      <c r="I18" s="23">
        <f t="shared" si="2"/>
        <v>0</v>
      </c>
      <c r="J18" s="4"/>
      <c r="K18" s="4"/>
      <c r="L18" s="4"/>
      <c r="M18" s="4"/>
      <c r="N18" s="5"/>
      <c r="O18" s="3"/>
      <c r="P18" s="3"/>
      <c r="Q18" s="3"/>
      <c r="R18" s="3"/>
      <c r="S18" s="3"/>
    </row>
    <row r="19" spans="1:21" ht="210" x14ac:dyDescent="0.25">
      <c r="A19" s="14" t="s">
        <v>30</v>
      </c>
      <c r="B19" s="26" t="s">
        <v>64</v>
      </c>
      <c r="C19" s="8" t="s">
        <v>13</v>
      </c>
      <c r="D19" s="6">
        <v>26</v>
      </c>
      <c r="E19" s="24"/>
      <c r="F19" s="24"/>
      <c r="G19" s="20">
        <f t="shared" si="0"/>
        <v>0</v>
      </c>
      <c r="H19" s="20">
        <f t="shared" si="1"/>
        <v>0</v>
      </c>
      <c r="I19" s="23">
        <f t="shared" si="2"/>
        <v>0</v>
      </c>
      <c r="J19" s="4"/>
      <c r="K19" s="4"/>
      <c r="L19" s="4"/>
      <c r="M19" s="4"/>
      <c r="N19" s="5"/>
      <c r="O19" s="3"/>
      <c r="P19" s="3"/>
      <c r="Q19" s="3"/>
      <c r="R19" s="3"/>
      <c r="S19" s="3"/>
    </row>
    <row r="20" spans="1:21" ht="210" x14ac:dyDescent="0.25">
      <c r="A20" s="14" t="s">
        <v>31</v>
      </c>
      <c r="B20" s="26" t="s">
        <v>63</v>
      </c>
      <c r="C20" s="8" t="s">
        <v>13</v>
      </c>
      <c r="D20" s="6">
        <v>26</v>
      </c>
      <c r="E20" s="24"/>
      <c r="F20" s="24"/>
      <c r="G20" s="20">
        <f t="shared" ref="G20" si="6">E20*D20</f>
        <v>0</v>
      </c>
      <c r="H20" s="20">
        <f t="shared" ref="H20" si="7">F20*D20</f>
        <v>0</v>
      </c>
      <c r="I20" s="23">
        <f t="shared" ref="I20" si="8">H20+G20</f>
        <v>0</v>
      </c>
      <c r="J20" s="4"/>
      <c r="K20" s="4"/>
      <c r="L20" s="4"/>
      <c r="M20" s="4"/>
      <c r="N20" s="5"/>
      <c r="O20" s="3"/>
      <c r="P20" s="3"/>
      <c r="Q20" s="3"/>
      <c r="R20" s="3"/>
      <c r="S20" s="3"/>
    </row>
    <row r="21" spans="1:21" ht="210" x14ac:dyDescent="0.25">
      <c r="A21" s="14" t="s">
        <v>32</v>
      </c>
      <c r="B21" s="26" t="s">
        <v>65</v>
      </c>
      <c r="C21" s="8" t="s">
        <v>13</v>
      </c>
      <c r="D21" s="6">
        <v>22</v>
      </c>
      <c r="E21" s="24"/>
      <c r="F21" s="24"/>
      <c r="G21" s="20">
        <f t="shared" ref="G21" si="9">E21*D21</f>
        <v>0</v>
      </c>
      <c r="H21" s="20">
        <f t="shared" ref="H21" si="10">F21*D21</f>
        <v>0</v>
      </c>
      <c r="I21" s="23">
        <f t="shared" ref="I21" si="11">H21+G21</f>
        <v>0</v>
      </c>
      <c r="J21" s="4"/>
      <c r="K21" s="4"/>
      <c r="L21" s="4"/>
      <c r="M21" s="4"/>
      <c r="N21" s="5"/>
      <c r="O21" s="3"/>
      <c r="P21" s="3"/>
      <c r="Q21" s="3"/>
      <c r="R21" s="3"/>
      <c r="S21" s="3"/>
    </row>
    <row r="22" spans="1:21" ht="60" x14ac:dyDescent="0.25">
      <c r="A22" s="14" t="s">
        <v>50</v>
      </c>
      <c r="B22" s="26" t="s">
        <v>52</v>
      </c>
      <c r="C22" s="8" t="s">
        <v>11</v>
      </c>
      <c r="D22" s="6">
        <v>240</v>
      </c>
      <c r="E22" s="24"/>
      <c r="F22" s="24"/>
      <c r="G22" s="20">
        <f>E22*D24</f>
        <v>0</v>
      </c>
      <c r="H22" s="20">
        <f>F22*D24</f>
        <v>0</v>
      </c>
      <c r="I22" s="23">
        <f t="shared" si="2"/>
        <v>0</v>
      </c>
      <c r="J22" s="4"/>
      <c r="K22" s="4"/>
      <c r="L22" s="4"/>
      <c r="M22" s="4"/>
      <c r="N22" s="5"/>
      <c r="O22" s="3"/>
      <c r="P22" s="3"/>
      <c r="Q22" s="3"/>
      <c r="R22" s="3"/>
      <c r="S22" s="3"/>
    </row>
    <row r="23" spans="1:21" ht="17.25" x14ac:dyDescent="0.25">
      <c r="A23" s="14" t="s">
        <v>51</v>
      </c>
      <c r="B23" s="7" t="s">
        <v>49</v>
      </c>
      <c r="C23" s="8" t="s">
        <v>11</v>
      </c>
      <c r="D23" s="6">
        <v>240</v>
      </c>
      <c r="E23" s="24"/>
      <c r="F23" s="24"/>
      <c r="G23" s="20">
        <f t="shared" si="0"/>
        <v>0</v>
      </c>
      <c r="H23" s="20">
        <f t="shared" si="1"/>
        <v>0</v>
      </c>
      <c r="I23" s="23">
        <f t="shared" si="2"/>
        <v>0</v>
      </c>
      <c r="J23" s="4"/>
      <c r="K23" s="4"/>
      <c r="L23" s="4"/>
      <c r="M23" s="4"/>
      <c r="N23" s="5"/>
      <c r="O23" s="3"/>
      <c r="P23" s="3"/>
      <c r="Q23" s="3"/>
      <c r="R23" s="3"/>
      <c r="S23" s="3"/>
    </row>
    <row r="24" spans="1:21" ht="15.75" thickBot="1" x14ac:dyDescent="0.3">
      <c r="A24" s="14" t="s">
        <v>62</v>
      </c>
      <c r="B24" s="7" t="s">
        <v>47</v>
      </c>
      <c r="C24" s="8" t="s">
        <v>48</v>
      </c>
      <c r="D24" s="6">
        <v>1</v>
      </c>
      <c r="E24" s="24"/>
      <c r="F24" s="24"/>
      <c r="G24" s="20">
        <f t="shared" ref="G24" si="12">E24*D24</f>
        <v>0</v>
      </c>
      <c r="H24" s="20">
        <f t="shared" ref="H24" si="13">F24*D24</f>
        <v>0</v>
      </c>
      <c r="I24" s="23">
        <f t="shared" ref="I24" si="14">H24+G24</f>
        <v>0</v>
      </c>
      <c r="J24" s="4"/>
      <c r="K24" s="4"/>
      <c r="L24" s="4"/>
      <c r="M24" s="28"/>
      <c r="N24" s="5"/>
      <c r="O24" s="3"/>
      <c r="P24" s="3"/>
      <c r="Q24" s="3"/>
      <c r="R24" s="3"/>
      <c r="S24" s="3"/>
    </row>
    <row r="25" spans="1:21" ht="16.5" thickBot="1" x14ac:dyDescent="0.3">
      <c r="A25" s="15" t="s">
        <v>33</v>
      </c>
      <c r="B25" s="16"/>
      <c r="C25" s="17"/>
      <c r="D25" s="18"/>
      <c r="E25" s="18"/>
      <c r="F25" s="18"/>
      <c r="G25" s="19"/>
      <c r="H25" s="19"/>
      <c r="I25" s="22">
        <f>SUM(I3:I24)</f>
        <v>0</v>
      </c>
      <c r="M25" s="28"/>
      <c r="S25" s="2"/>
      <c r="T25" s="2"/>
      <c r="U25" s="2"/>
    </row>
    <row r="26" spans="1:21" x14ac:dyDescent="0.25">
      <c r="M26" s="28"/>
    </row>
    <row r="27" spans="1:21" x14ac:dyDescent="0.25">
      <c r="B27" s="30" t="s">
        <v>54</v>
      </c>
      <c r="C27" s="30"/>
      <c r="D27" s="30"/>
      <c r="E27" s="30"/>
      <c r="F27" s="30"/>
      <c r="G27" s="30"/>
      <c r="H27" s="30"/>
      <c r="I27" s="30"/>
      <c r="M27" s="29"/>
    </row>
    <row r="28" spans="1:21" x14ac:dyDescent="0.25">
      <c r="B28" s="30" t="s">
        <v>55</v>
      </c>
      <c r="C28" s="30"/>
      <c r="D28" s="30"/>
      <c r="E28" s="30"/>
      <c r="F28" s="30"/>
      <c r="G28" s="30"/>
      <c r="H28" s="30"/>
      <c r="I28" s="30"/>
      <c r="M28" s="29"/>
    </row>
    <row r="29" spans="1:21" x14ac:dyDescent="0.25">
      <c r="B29" s="30" t="s">
        <v>56</v>
      </c>
      <c r="C29" s="30"/>
      <c r="D29" s="30"/>
      <c r="E29" s="30"/>
      <c r="F29" s="30"/>
      <c r="G29" s="30"/>
      <c r="H29" s="30"/>
      <c r="I29" s="30"/>
      <c r="M29" s="29"/>
    </row>
    <row r="30" spans="1:21" x14ac:dyDescent="0.25">
      <c r="B30" s="30" t="s">
        <v>59</v>
      </c>
      <c r="C30" s="30"/>
      <c r="D30" s="30"/>
      <c r="E30" s="30"/>
      <c r="F30" s="30"/>
      <c r="G30" s="30"/>
      <c r="H30" s="30"/>
      <c r="I30" s="30"/>
      <c r="M30" s="29"/>
    </row>
    <row r="31" spans="1:21" x14ac:dyDescent="0.25">
      <c r="B31" s="30" t="s">
        <v>57</v>
      </c>
      <c r="C31" s="30"/>
      <c r="D31" s="30"/>
      <c r="E31" s="30"/>
      <c r="F31" s="30"/>
      <c r="G31" s="30"/>
      <c r="H31" s="30"/>
      <c r="I31" s="30"/>
      <c r="M31" s="29"/>
    </row>
    <row r="32" spans="1:21" x14ac:dyDescent="0.25">
      <c r="B32" t="s">
        <v>58</v>
      </c>
      <c r="M32" s="29"/>
    </row>
    <row r="33" spans="2:13" x14ac:dyDescent="0.25">
      <c r="B33" t="s">
        <v>60</v>
      </c>
      <c r="M33" s="28"/>
    </row>
    <row r="34" spans="2:13" x14ac:dyDescent="0.25">
      <c r="B34" t="s">
        <v>61</v>
      </c>
    </row>
  </sheetData>
  <sheetProtection password="CCCA" sheet="1" objects="1" scenarios="1"/>
  <mergeCells count="6">
    <mergeCell ref="B31:I31"/>
    <mergeCell ref="A2:I2"/>
    <mergeCell ref="B27:I27"/>
    <mergeCell ref="B28:I28"/>
    <mergeCell ref="B29:I29"/>
    <mergeCell ref="B30:I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Kelenföld</vt:lpstr>
      <vt:lpstr>Munka2</vt:lpstr>
      <vt:lpstr>Munka3</vt:lpstr>
    </vt:vector>
  </TitlesOfParts>
  <Company>BKV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Cséfalvayné Hegyes Barbara</dc:creator>
  <cp:lastModifiedBy>Kiss Gyula</cp:lastModifiedBy>
  <dcterms:created xsi:type="dcterms:W3CDTF">2014-10-14T04:54:29Z</dcterms:created>
  <dcterms:modified xsi:type="dcterms:W3CDTF">2016-04-22T05:37:15Z</dcterms:modified>
</cp:coreProperties>
</file>