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50" yWindow="15" windowWidth="19425" windowHeight="5070"/>
  </bookViews>
  <sheets>
    <sheet name="Összesítés" sheetId="1" r:id="rId1"/>
  </sheets>
  <calcPr calcId="145621"/>
</workbook>
</file>

<file path=xl/calcChain.xml><?xml version="1.0" encoding="utf-8"?>
<calcChain xmlns="http://schemas.openxmlformats.org/spreadsheetml/2006/main">
  <c r="H68" i="1" l="1"/>
  <c r="H73" i="1" s="1"/>
  <c r="H69" i="1"/>
  <c r="H70" i="1"/>
  <c r="H71" i="1"/>
  <c r="H72" i="1"/>
  <c r="H67" i="1"/>
  <c r="H6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3" i="1"/>
  <c r="F73" i="1" l="1"/>
  <c r="F63" i="1"/>
</calcChain>
</file>

<file path=xl/sharedStrings.xml><?xml version="1.0" encoding="utf-8"?>
<sst xmlns="http://schemas.openxmlformats.org/spreadsheetml/2006/main" count="284" uniqueCount="204">
  <si>
    <t>Rajzszám</t>
  </si>
  <si>
    <t>Éves igény</t>
  </si>
  <si>
    <t>Ajtó középső gumitömités SOLARIS</t>
  </si>
  <si>
    <t>DB</t>
  </si>
  <si>
    <t>Ajtó oszlop tömités SOLARIS</t>
  </si>
  <si>
    <t>Bal ablaktörlő-burkolat</t>
  </si>
  <si>
    <t>P 1907 410 020</t>
  </si>
  <si>
    <t>Bal ajtótengely</t>
  </si>
  <si>
    <t>7389992900</t>
  </si>
  <si>
    <t>Bal alsó ajtótömités</t>
  </si>
  <si>
    <t>7389989800</t>
  </si>
  <si>
    <t>Bal biztonsági zár</t>
  </si>
  <si>
    <t>P 2004 252 010</t>
  </si>
  <si>
    <t>Bal zár rögzitéssel</t>
  </si>
  <si>
    <t>P 1790 005 600</t>
  </si>
  <si>
    <t>Belső tükör rőgzitése SOLARIS</t>
  </si>
  <si>
    <t>P 1906 041 050</t>
  </si>
  <si>
    <t>Biztonsági zár</t>
  </si>
  <si>
    <t>P 2004 251 000</t>
  </si>
  <si>
    <t>Burkolóelem</t>
  </si>
  <si>
    <t>P 1507 032 320</t>
  </si>
  <si>
    <t>Dibond lemez Solaris</t>
  </si>
  <si>
    <t>3050X1500X4</t>
  </si>
  <si>
    <t>FM</t>
  </si>
  <si>
    <t>Egynyílásos térelválasztó csöve</t>
  </si>
  <si>
    <t>01043/601/F22/C00</t>
  </si>
  <si>
    <t>Első bal maszk</t>
  </si>
  <si>
    <t>P 1701 169 220</t>
  </si>
  <si>
    <t>Első maszk bepattanója</t>
  </si>
  <si>
    <t>A1-10-501-20</t>
  </si>
  <si>
    <t>Első szélvédő roletta 1500x600 mm</t>
  </si>
  <si>
    <t>01-00083-00-0</t>
  </si>
  <si>
    <t>Fedélbepattintó</t>
  </si>
  <si>
    <t>P 2302 550 100</t>
  </si>
  <si>
    <t>Fedélfogantyú</t>
  </si>
  <si>
    <t>P 2511 101 110</t>
  </si>
  <si>
    <t>Fedlzár</t>
  </si>
  <si>
    <t>00023 T 01635</t>
  </si>
  <si>
    <t>Felső kapaszkodó-támasztó aszimmetrikus</t>
  </si>
  <si>
    <t>P 1906 041 150</t>
  </si>
  <si>
    <t>906041070</t>
  </si>
  <si>
    <t>Hátsólámpa-burkolat alsó bal</t>
  </si>
  <si>
    <t>D 1710 041 020</t>
  </si>
  <si>
    <t>Hátsólámpa-burkolat alsó jobb</t>
  </si>
  <si>
    <t>D 1710 041 010</t>
  </si>
  <si>
    <t>Hátsó lökhárító Solaris</t>
  </si>
  <si>
    <t>P 1710 030 050</t>
  </si>
  <si>
    <t>Jobb ablaktörlő-burkolat</t>
  </si>
  <si>
    <t>P 1907 410 030</t>
  </si>
  <si>
    <t>Jobb ajtótengely</t>
  </si>
  <si>
    <t>7389993000</t>
  </si>
  <si>
    <t>Jobb alsó ajtótömités</t>
  </si>
  <si>
    <t>7389987800</t>
  </si>
  <si>
    <t>jobb biztonsági zár</t>
  </si>
  <si>
    <t>P 2004 252 020</t>
  </si>
  <si>
    <t>Jobb zár rögzitéssel</t>
  </si>
  <si>
    <t>P 1790 005 500</t>
  </si>
  <si>
    <t>Kapaszkodó markolat</t>
  </si>
  <si>
    <t>P 1906 041 030</t>
  </si>
  <si>
    <t>Kapaszkodó oldaltámasztója</t>
  </si>
  <si>
    <t>6060066000</t>
  </si>
  <si>
    <t>Kapaszkodó összekapcsolódása</t>
  </si>
  <si>
    <t>ZMO426NNOA101</t>
  </si>
  <si>
    <t>ZMO416NNOA102</t>
  </si>
  <si>
    <t>Kapcsolóelem</t>
  </si>
  <si>
    <t>6060065000</t>
  </si>
  <si>
    <t>Kerek padlótalp</t>
  </si>
  <si>
    <t>6060080000</t>
  </si>
  <si>
    <t>Komplett ajtó II/2-es szárny</t>
  </si>
  <si>
    <t>P2401 250 0252</t>
  </si>
  <si>
    <t>Komplett ajtó III/1-es szárny SOLARIS</t>
  </si>
  <si>
    <t>P2401 250 0251</t>
  </si>
  <si>
    <t>Motor fedél bepattanó</t>
  </si>
  <si>
    <t>58.2704.09</t>
  </si>
  <si>
    <t>Padlótalp</t>
  </si>
  <si>
    <t>6060062000</t>
  </si>
  <si>
    <t>Reflektorkeret bal teljes</t>
  </si>
  <si>
    <t>140-43-30</t>
  </si>
  <si>
    <t>Reflektorkeret jobb teljes</t>
  </si>
  <si>
    <t>140-43-31</t>
  </si>
  <si>
    <t>Reflektorok szerelőnyilása bal</t>
  </si>
  <si>
    <t>P 1701 169 240</t>
  </si>
  <si>
    <t>Sárvédő 2120x200 mm</t>
  </si>
  <si>
    <t>P 1705 212 200</t>
  </si>
  <si>
    <t>Sárvédő 530x210 mm</t>
  </si>
  <si>
    <t>P 1705 530 210</t>
  </si>
  <si>
    <t>Szabályzott tengely felső*alsó</t>
  </si>
  <si>
    <t>Szerelő nyílás fedél SOLARIS</t>
  </si>
  <si>
    <t>165X400MM</t>
  </si>
  <si>
    <t>400X620 MM</t>
  </si>
  <si>
    <t>Szögösszekötő 90°</t>
  </si>
  <si>
    <t>6060059000/606 E355</t>
  </si>
  <si>
    <t>T-keresztmetszetű összekötő</t>
  </si>
  <si>
    <t>6060067000</t>
  </si>
  <si>
    <t>Utas ajtó alsó ütköző SOLARIS</t>
  </si>
  <si>
    <t>Utas ajtó feletti tömités SOLARIS</t>
  </si>
  <si>
    <t>Utaskapaszkodó</t>
  </si>
  <si>
    <t>Utastérben lévő tükör rögzítése</t>
  </si>
  <si>
    <t>P 1906 041 040</t>
  </si>
  <si>
    <t>Utastér-fal alsó -felső markolat</t>
  </si>
  <si>
    <t>Utastér-fal-markolat</t>
  </si>
  <si>
    <t>Utasűlés fogantyú</t>
  </si>
  <si>
    <t>ZUC 45MNTOA016</t>
  </si>
  <si>
    <t>Űtköző nyilása</t>
  </si>
  <si>
    <t>Vezető fülke ajtó tömités SOLARIS</t>
  </si>
  <si>
    <t>Vezetői szélvédő roletta 1100x500 mm</t>
  </si>
  <si>
    <t>02-00126-00-0</t>
  </si>
  <si>
    <t>Vezető űlés ISRI 6500/517/LWS</t>
  </si>
  <si>
    <t>Zár rögzitőhűvely</t>
  </si>
  <si>
    <t>P 2004 251 100</t>
  </si>
  <si>
    <t>Zsanér</t>
  </si>
  <si>
    <t>ME</t>
  </si>
  <si>
    <t xml:space="preserve">Motor fedél zsanér jobb </t>
  </si>
  <si>
    <t>P 1906 041 000</t>
  </si>
  <si>
    <t>P 1906 041 140</t>
  </si>
  <si>
    <t xml:space="preserve"> ISRI 6500/517/LWS</t>
  </si>
  <si>
    <t>P 2302 821 300</t>
  </si>
  <si>
    <t>P 2302 821 200</t>
  </si>
  <si>
    <t xml:space="preserve">Motor fedél zsanér bal </t>
  </si>
  <si>
    <t>Solaris karosszéria alkatrészek</t>
  </si>
  <si>
    <t>Cikkszám</t>
  </si>
  <si>
    <t>0272520007</t>
  </si>
  <si>
    <t>0272520010</t>
  </si>
  <si>
    <t>0272520011</t>
  </si>
  <si>
    <t>0272520012</t>
  </si>
  <si>
    <t>0272520013</t>
  </si>
  <si>
    <t>0272520014</t>
  </si>
  <si>
    <t>0272520015</t>
  </si>
  <si>
    <t>0272530001</t>
  </si>
  <si>
    <t>0272530002</t>
  </si>
  <si>
    <t>0272540005</t>
  </si>
  <si>
    <t>0272540008</t>
  </si>
  <si>
    <t>0272540010</t>
  </si>
  <si>
    <t>0272540011</t>
  </si>
  <si>
    <t>0272540012</t>
  </si>
  <si>
    <t>0272540013</t>
  </si>
  <si>
    <t>0272540014</t>
  </si>
  <si>
    <t>0272540015</t>
  </si>
  <si>
    <t>0272540021</t>
  </si>
  <si>
    <t>0272540022</t>
  </si>
  <si>
    <t>0272540023</t>
  </si>
  <si>
    <t>0272540024</t>
  </si>
  <si>
    <t>0272540025</t>
  </si>
  <si>
    <t>0272540026</t>
  </si>
  <si>
    <t>0272540027</t>
  </si>
  <si>
    <t>0272540028</t>
  </si>
  <si>
    <t>0272540029</t>
  </si>
  <si>
    <t>0272540030</t>
  </si>
  <si>
    <t>0272540031</t>
  </si>
  <si>
    <t>0272540032</t>
  </si>
  <si>
    <t>0272540034</t>
  </si>
  <si>
    <t>0272540033</t>
  </si>
  <si>
    <t>0272540035</t>
  </si>
  <si>
    <t>0272540037</t>
  </si>
  <si>
    <t>0272540038</t>
  </si>
  <si>
    <t>0272540039</t>
  </si>
  <si>
    <t>0272800107</t>
  </si>
  <si>
    <t>0272800003</t>
  </si>
  <si>
    <t>0272800002</t>
  </si>
  <si>
    <t>0272540042</t>
  </si>
  <si>
    <t>0272540040</t>
  </si>
  <si>
    <t>0272540041</t>
  </si>
  <si>
    <t>0272800106</t>
  </si>
  <si>
    <t>0272800108</t>
  </si>
  <si>
    <t>0272800109</t>
  </si>
  <si>
    <t>0272800110</t>
  </si>
  <si>
    <t>0272800111</t>
  </si>
  <si>
    <t>0272800112</t>
  </si>
  <si>
    <t>0272800113</t>
  </si>
  <si>
    <t>0272800114</t>
  </si>
  <si>
    <t>0272800115</t>
  </si>
  <si>
    <t>0272800116</t>
  </si>
  <si>
    <t>0272800117</t>
  </si>
  <si>
    <t>0272800118</t>
  </si>
  <si>
    <t>0272800120</t>
  </si>
  <si>
    <t>0272800121</t>
  </si>
  <si>
    <t>0272800122</t>
  </si>
  <si>
    <t>0272800124</t>
  </si>
  <si>
    <t>0272806551</t>
  </si>
  <si>
    <t>0272806552</t>
  </si>
  <si>
    <t>0272806563</t>
  </si>
  <si>
    <t>Megnevezés</t>
  </si>
  <si>
    <t>Egyéb karosszéria alkatrészek</t>
  </si>
  <si>
    <t>Összesen:</t>
  </si>
  <si>
    <t>Helyszíni bej.</t>
  </si>
  <si>
    <t xml:space="preserve">Ajánlati ár (összesen)                  [Ft/1év] </t>
  </si>
  <si>
    <t>Felső kapaszkodó-támasztó hosszúkás(pol-art)</t>
  </si>
  <si>
    <t>Felső kapaszkodó-támasztó belső(pol-art)</t>
  </si>
  <si>
    <t>Termékgyártó</t>
  </si>
  <si>
    <t>Termékgyártói azonosító / rajzszám</t>
  </si>
  <si>
    <t>Sorszám</t>
  </si>
  <si>
    <t>P 2301 903 080</t>
  </si>
  <si>
    <t>P 1790 050 100</t>
  </si>
  <si>
    <t>D 1701 169 740</t>
  </si>
  <si>
    <t>P 1906 041 020</t>
  </si>
  <si>
    <t>P 2511 101 000</t>
  </si>
  <si>
    <t>2.rész</t>
  </si>
  <si>
    <t>1. rész</t>
  </si>
  <si>
    <t>Tapasztalati mennyiség (ME/12 hónap)</t>
  </si>
  <si>
    <t>Egységár [Ft/ME]</t>
  </si>
  <si>
    <t xml:space="preserve">Ajánlati ár (összesen)                  [Ft/12 hónap] </t>
  </si>
  <si>
    <t>Nem dugaszos kapcsoló SOLARIS(mekra)</t>
  </si>
  <si>
    <t>P 2302 555 000</t>
  </si>
  <si>
    <t>Gumihüvely a kapaszkodó felsőhöz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</si>
</sst>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86">
    <xf numFmtId="0" fontId="0" fillId="0" borderId="0" xfId="0"/>
    <xf numFmtId="0" fontId="18" fillId="0" borderId="10" xfId="42" applyFont="1" applyBorder="1"/>
    <xf numFmtId="0" fontId="16" fillId="0" borderId="0" xfId="0" applyFont="1"/>
    <xf numFmtId="164" fontId="0" fillId="0" borderId="0" xfId="0" applyNumberFormat="1" applyAlignment="1">
      <alignment horizontal="right"/>
    </xf>
    <xf numFmtId="0" fontId="18" fillId="0" borderId="10" xfId="42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15" xfId="42" applyFont="1" applyBorder="1"/>
    <xf numFmtId="0" fontId="18" fillId="0" borderId="15" xfId="42" applyFont="1" applyBorder="1" applyAlignment="1">
      <alignment horizontal="center"/>
    </xf>
    <xf numFmtId="0" fontId="19" fillId="33" borderId="11" xfId="42" applyFont="1" applyFill="1" applyBorder="1" applyAlignment="1">
      <alignment horizontal="center" vertical="center"/>
    </xf>
    <xf numFmtId="0" fontId="14" fillId="0" borderId="0" xfId="0" applyFont="1"/>
    <xf numFmtId="49" fontId="0" fillId="0" borderId="0" xfId="0" applyNumberFormat="1"/>
    <xf numFmtId="0" fontId="18" fillId="0" borderId="22" xfId="42" applyFont="1" applyBorder="1" applyAlignment="1">
      <alignment horizontal="center"/>
    </xf>
    <xf numFmtId="0" fontId="18" fillId="0" borderId="11" xfId="42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18" fillId="0" borderId="10" xfId="42" applyFont="1" applyFill="1" applyBorder="1"/>
    <xf numFmtId="0" fontId="18" fillId="0" borderId="10" xfId="42" applyFont="1" applyFill="1" applyBorder="1" applyAlignment="1">
      <alignment horizontal="center"/>
    </xf>
    <xf numFmtId="0" fontId="18" fillId="0" borderId="0" xfId="42" applyFont="1" applyBorder="1" applyAlignment="1">
      <alignment horizontal="center"/>
    </xf>
    <xf numFmtId="49" fontId="18" fillId="0" borderId="0" xfId="42" applyNumberFormat="1" applyFont="1" applyBorder="1"/>
    <xf numFmtId="0" fontId="18" fillId="0" borderId="0" xfId="42" applyFont="1" applyBorder="1"/>
    <xf numFmtId="0" fontId="18" fillId="0" borderId="25" xfId="42" applyFont="1" applyBorder="1" applyAlignment="1">
      <alignment horizontal="center"/>
    </xf>
    <xf numFmtId="0" fontId="18" fillId="0" borderId="21" xfId="42" applyFont="1" applyBorder="1" applyAlignment="1">
      <alignment horizontal="center"/>
    </xf>
    <xf numFmtId="0" fontId="18" fillId="0" borderId="26" xfId="42" applyFont="1" applyFill="1" applyBorder="1" applyAlignment="1">
      <alignment horizontal="center"/>
    </xf>
    <xf numFmtId="0" fontId="18" fillId="0" borderId="22" xfId="42" applyFont="1" applyFill="1" applyBorder="1"/>
    <xf numFmtId="0" fontId="18" fillId="0" borderId="22" xfId="42" applyFont="1" applyFill="1" applyBorder="1" applyAlignment="1">
      <alignment horizontal="center"/>
    </xf>
    <xf numFmtId="0" fontId="18" fillId="0" borderId="27" xfId="42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 vertical="center" wrapText="1"/>
    </xf>
    <xf numFmtId="0" fontId="20" fillId="0" borderId="10" xfId="42" applyFont="1" applyBorder="1"/>
    <xf numFmtId="0" fontId="0" fillId="0" borderId="21" xfId="0" applyBorder="1" applyAlignment="1">
      <alignment horizontal="center"/>
    </xf>
    <xf numFmtId="0" fontId="18" fillId="0" borderId="20" xfId="42" applyFont="1" applyFill="1" applyBorder="1" applyAlignment="1">
      <alignment horizontal="center"/>
    </xf>
    <xf numFmtId="0" fontId="18" fillId="0" borderId="23" xfId="42" applyFont="1" applyFill="1" applyBorder="1" applyAlignment="1">
      <alignment horizontal="center"/>
    </xf>
    <xf numFmtId="0" fontId="21" fillId="34" borderId="2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/>
    </xf>
    <xf numFmtId="49" fontId="18" fillId="34" borderId="12" xfId="42" applyNumberFormat="1" applyFont="1" applyFill="1" applyBorder="1"/>
    <xf numFmtId="0" fontId="16" fillId="34" borderId="13" xfId="0" applyFont="1" applyFill="1" applyBorder="1"/>
    <xf numFmtId="0" fontId="21" fillId="34" borderId="19" xfId="42" applyFont="1" applyFill="1" applyBorder="1" applyAlignment="1">
      <alignment horizontal="center" vertical="center" textRotation="90" wrapText="1"/>
    </xf>
    <xf numFmtId="0" fontId="21" fillId="34" borderId="11" xfId="42" applyFont="1" applyFill="1" applyBorder="1" applyAlignment="1">
      <alignment horizontal="center" vertical="center" textRotation="90" wrapText="1"/>
    </xf>
    <xf numFmtId="0" fontId="18" fillId="0" borderId="25" xfId="42" applyFont="1" applyBorder="1"/>
    <xf numFmtId="49" fontId="16" fillId="0" borderId="24" xfId="0" applyNumberFormat="1" applyFont="1" applyBorder="1"/>
    <xf numFmtId="0" fontId="16" fillId="0" borderId="25" xfId="0" applyFont="1" applyBorder="1"/>
    <xf numFmtId="49" fontId="21" fillId="0" borderId="24" xfId="42" applyNumberFormat="1" applyFont="1" applyBorder="1"/>
    <xf numFmtId="0" fontId="21" fillId="0" borderId="25" xfId="42" applyFont="1" applyBorder="1"/>
    <xf numFmtId="49" fontId="18" fillId="0" borderId="35" xfId="42" applyNumberFormat="1" applyFont="1" applyBorder="1"/>
    <xf numFmtId="49" fontId="18" fillId="0" borderId="32" xfId="42" applyNumberFormat="1" applyFont="1" applyBorder="1"/>
    <xf numFmtId="49" fontId="18" fillId="0" borderId="32" xfId="42" applyNumberFormat="1" applyFont="1" applyFill="1" applyBorder="1"/>
    <xf numFmtId="49" fontId="18" fillId="0" borderId="36" xfId="42" applyNumberFormat="1" applyFont="1" applyFill="1" applyBorder="1"/>
    <xf numFmtId="0" fontId="16" fillId="34" borderId="11" xfId="0" applyFont="1" applyFill="1" applyBorder="1" applyAlignment="1">
      <alignment horizontal="center" vertical="center" textRotation="90"/>
    </xf>
    <xf numFmtId="49" fontId="18" fillId="34" borderId="30" xfId="42" applyNumberFormat="1" applyFont="1" applyFill="1" applyBorder="1"/>
    <xf numFmtId="0" fontId="18" fillId="34" borderId="31" xfId="42" applyFont="1" applyFill="1" applyBorder="1"/>
    <xf numFmtId="0" fontId="0" fillId="0" borderId="14" xfId="0" applyBorder="1"/>
    <xf numFmtId="0" fontId="18" fillId="0" borderId="39" xfId="42" applyFont="1" applyBorder="1" applyAlignment="1">
      <alignment horizontal="center"/>
    </xf>
    <xf numFmtId="0" fontId="0" fillId="0" borderId="16" xfId="0" applyBorder="1"/>
    <xf numFmtId="0" fontId="18" fillId="0" borderId="40" xfId="42" applyFont="1" applyBorder="1" applyAlignment="1">
      <alignment horizontal="center"/>
    </xf>
    <xf numFmtId="0" fontId="0" fillId="0" borderId="17" xfId="0" applyBorder="1"/>
    <xf numFmtId="49" fontId="18" fillId="0" borderId="41" xfId="42" applyNumberFormat="1" applyFont="1" applyBorder="1"/>
    <xf numFmtId="0" fontId="18" fillId="0" borderId="18" xfId="42" applyFont="1" applyBorder="1"/>
    <xf numFmtId="0" fontId="18" fillId="0" borderId="18" xfId="42" applyFont="1" applyBorder="1" applyAlignment="1">
      <alignment horizontal="center"/>
    </xf>
    <xf numFmtId="0" fontId="18" fillId="0" borderId="42" xfId="42" applyFont="1" applyBorder="1" applyAlignment="1">
      <alignment horizontal="center"/>
    </xf>
    <xf numFmtId="49" fontId="19" fillId="33" borderId="24" xfId="42" applyNumberFormat="1" applyFont="1" applyFill="1" applyBorder="1" applyAlignment="1">
      <alignment horizontal="center" vertical="center"/>
    </xf>
    <xf numFmtId="0" fontId="19" fillId="33" borderId="43" xfId="42" applyFont="1" applyFill="1" applyBorder="1" applyAlignment="1">
      <alignment horizontal="center" vertical="center"/>
    </xf>
    <xf numFmtId="0" fontId="18" fillId="0" borderId="40" xfId="42" applyFont="1" applyFill="1" applyBorder="1" applyAlignment="1">
      <alignment horizontal="center"/>
    </xf>
    <xf numFmtId="0" fontId="16" fillId="34" borderId="28" xfId="0" applyFont="1" applyFill="1" applyBorder="1" applyAlignment="1">
      <alignment horizontal="center" vertical="center" textRotation="90"/>
    </xf>
    <xf numFmtId="49" fontId="19" fillId="33" borderId="29" xfId="42" applyNumberFormat="1" applyFont="1" applyFill="1" applyBorder="1" applyAlignment="1">
      <alignment horizontal="center" vertical="center"/>
    </xf>
    <xf numFmtId="0" fontId="21" fillId="34" borderId="44" xfId="42" applyFont="1" applyFill="1" applyBorder="1" applyAlignment="1">
      <alignment horizontal="center" vertical="center" textRotation="90" wrapText="1"/>
    </xf>
    <xf numFmtId="0" fontId="21" fillId="34" borderId="28" xfId="42" applyFont="1" applyFill="1" applyBorder="1" applyAlignment="1">
      <alignment horizontal="center" vertical="center" textRotation="90" wrapText="1"/>
    </xf>
    <xf numFmtId="0" fontId="18" fillId="0" borderId="37" xfId="42" applyFont="1" applyBorder="1" applyAlignment="1">
      <alignment horizontal="center"/>
    </xf>
    <xf numFmtId="0" fontId="18" fillId="34" borderId="33" xfId="42" applyFont="1" applyFill="1" applyBorder="1" applyAlignment="1">
      <alignment horizontal="center"/>
    </xf>
    <xf numFmtId="0" fontId="19" fillId="0" borderId="34" xfId="42" applyFont="1" applyFill="1" applyBorder="1" applyAlignment="1">
      <alignment horizontal="center"/>
    </xf>
    <xf numFmtId="0" fontId="18" fillId="0" borderId="46" xfId="42" applyFont="1" applyFill="1" applyBorder="1" applyAlignment="1">
      <alignment horizontal="center"/>
    </xf>
    <xf numFmtId="0" fontId="22" fillId="0" borderId="24" xfId="0" applyFont="1" applyFill="1" applyBorder="1" applyAlignment="1">
      <alignment horizontal="center"/>
    </xf>
    <xf numFmtId="0" fontId="18" fillId="0" borderId="47" xfId="42" applyFont="1" applyBorder="1" applyAlignment="1">
      <alignment horizontal="center"/>
    </xf>
    <xf numFmtId="0" fontId="18" fillId="0" borderId="49" xfId="42" applyFont="1" applyBorder="1" applyAlignment="1">
      <alignment horizontal="center"/>
    </xf>
    <xf numFmtId="0" fontId="18" fillId="0" borderId="50" xfId="42" applyFont="1" applyBorder="1" applyAlignment="1">
      <alignment horizontal="center"/>
    </xf>
    <xf numFmtId="0" fontId="0" fillId="0" borderId="51" xfId="0" applyBorder="1"/>
    <xf numFmtId="0" fontId="19" fillId="33" borderId="44" xfId="42" applyFont="1" applyFill="1" applyBorder="1" applyAlignment="1">
      <alignment horizontal="center" vertical="center"/>
    </xf>
    <xf numFmtId="0" fontId="18" fillId="34" borderId="33" xfId="42" applyFont="1" applyFill="1" applyBorder="1"/>
    <xf numFmtId="0" fontId="18" fillId="34" borderId="11" xfId="42" applyFont="1" applyFill="1" applyBorder="1" applyAlignment="1">
      <alignment horizontal="center"/>
    </xf>
    <xf numFmtId="0" fontId="23" fillId="0" borderId="25" xfId="0" applyFont="1" applyBorder="1"/>
    <xf numFmtId="0" fontId="23" fillId="34" borderId="13" xfId="0" applyFont="1" applyFill="1" applyBorder="1"/>
    <xf numFmtId="0" fontId="20" fillId="0" borderId="0" xfId="0" applyFont="1"/>
    <xf numFmtId="0" fontId="19" fillId="33" borderId="48" xfId="42" applyFont="1" applyFill="1" applyBorder="1" applyAlignment="1">
      <alignment horizontal="center" vertical="center" wrapText="1"/>
    </xf>
    <xf numFmtId="0" fontId="20" fillId="0" borderId="10" xfId="0" applyFont="1" applyBorder="1"/>
    <xf numFmtId="0" fontId="16" fillId="34" borderId="19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18" fillId="34" borderId="45" xfId="42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Normál 2" xfId="42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1812058</xdr:colOff>
      <xdr:row>65</xdr:row>
      <xdr:rowOff>25400</xdr:rowOff>
    </xdr:from>
    <xdr:to>
      <xdr:col>3</xdr:col>
      <xdr:colOff>3174</xdr:colOff>
      <xdr:row>65</xdr:row>
      <xdr:rowOff>520700</xdr:rowOff>
    </xdr:to>
    <xdr:pic>
      <xdr:nvPicPr>
        <xdr:cNvPr id="2" name="Kép 1" descr="http://mobweb.mpt.bme.hu/0007/065/GST_12-A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008" y="13087350"/>
          <a:ext cx="810491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2</xdr:col>
      <xdr:colOff>1708150</xdr:colOff>
      <xdr:row>1</xdr:row>
      <xdr:rowOff>25400</xdr:rowOff>
    </xdr:from>
    <xdr:ext cx="914400" cy="558800"/>
    <xdr:pic>
      <xdr:nvPicPr>
        <xdr:cNvPr id="6" name="Kép 5" descr="http://mobweb.mpt.bme.hu/0007/065/GST_12-A_smal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" y="215900"/>
          <a:ext cx="914400" cy="55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tabSelected="1" topLeftCell="A61" workbookViewId="0">
      <selection activeCell="H76" sqref="H76"/>
    </sheetView>
  </sheetViews>
  <sheetFormatPr defaultRowHeight="15" x14ac:dyDescent="0.25"/>
  <cols>
    <col min="1" max="1" width="3.28515625" customWidth="1"/>
    <col min="2" max="2" width="11" style="10" bestFit="1" customWidth="1"/>
    <col min="3" max="3" width="38.140625" bestFit="1" customWidth="1"/>
    <col min="4" max="4" width="19.7109375" style="79" bestFit="1" customWidth="1"/>
    <col min="5" max="5" width="7.5703125" customWidth="1"/>
    <col min="6" max="6" width="12.28515625" style="5" customWidth="1"/>
    <col min="7" max="7" width="10.7109375" style="5" customWidth="1"/>
    <col min="8" max="8" width="13" style="5" customWidth="1"/>
    <col min="9" max="10" width="10.7109375" style="5" customWidth="1"/>
  </cols>
  <sheetData>
    <row r="1" spans="1:10" ht="15.75" thickBot="1" x14ac:dyDescent="0.3">
      <c r="B1" s="38" t="s">
        <v>197</v>
      </c>
      <c r="C1" s="39" t="s">
        <v>119</v>
      </c>
      <c r="D1" s="77"/>
      <c r="E1" s="73"/>
      <c r="F1" s="13"/>
      <c r="G1" s="13"/>
      <c r="H1" s="13"/>
      <c r="I1" s="13"/>
      <c r="J1" s="28"/>
    </row>
    <row r="2" spans="1:10" s="2" customFormat="1" ht="98.1" customHeight="1" thickBot="1" x14ac:dyDescent="0.3">
      <c r="A2" s="61" t="s">
        <v>190</v>
      </c>
      <c r="B2" s="62" t="s">
        <v>120</v>
      </c>
      <c r="C2" s="8" t="s">
        <v>181</v>
      </c>
      <c r="D2" s="74" t="s">
        <v>0</v>
      </c>
      <c r="E2" s="8" t="s">
        <v>111</v>
      </c>
      <c r="F2" s="80" t="s">
        <v>198</v>
      </c>
      <c r="G2" s="31" t="s">
        <v>199</v>
      </c>
      <c r="H2" s="26" t="s">
        <v>200</v>
      </c>
      <c r="I2" s="63" t="s">
        <v>188</v>
      </c>
      <c r="J2" s="64" t="s">
        <v>189</v>
      </c>
    </row>
    <row r="3" spans="1:10" x14ac:dyDescent="0.25">
      <c r="A3" s="49">
        <v>1</v>
      </c>
      <c r="B3" s="42" t="s">
        <v>121</v>
      </c>
      <c r="C3" s="6" t="s">
        <v>80</v>
      </c>
      <c r="D3" s="6" t="s">
        <v>81</v>
      </c>
      <c r="E3" s="65" t="s">
        <v>3</v>
      </c>
      <c r="F3" s="71">
        <v>2</v>
      </c>
      <c r="G3" s="7"/>
      <c r="H3" s="65">
        <f>F3*G3</f>
        <v>0</v>
      </c>
      <c r="I3" s="7"/>
      <c r="J3" s="50"/>
    </row>
    <row r="4" spans="1:10" x14ac:dyDescent="0.25">
      <c r="A4" s="51">
        <v>2</v>
      </c>
      <c r="B4" s="43" t="s">
        <v>122</v>
      </c>
      <c r="C4" s="1" t="s">
        <v>84</v>
      </c>
      <c r="D4" s="1" t="s">
        <v>85</v>
      </c>
      <c r="E4" s="4" t="s">
        <v>3</v>
      </c>
      <c r="F4" s="70">
        <v>1</v>
      </c>
      <c r="G4" s="4"/>
      <c r="H4" s="4">
        <f t="shared" ref="H4:H62" si="0">F4*G4</f>
        <v>0</v>
      </c>
      <c r="I4" s="4"/>
      <c r="J4" s="52"/>
    </row>
    <row r="5" spans="1:10" x14ac:dyDescent="0.25">
      <c r="A5" s="51">
        <v>3</v>
      </c>
      <c r="B5" s="43" t="s">
        <v>123</v>
      </c>
      <c r="C5" s="1" t="s">
        <v>82</v>
      </c>
      <c r="D5" s="1" t="s">
        <v>83</v>
      </c>
      <c r="E5" s="4" t="s">
        <v>3</v>
      </c>
      <c r="F5" s="70">
        <v>1</v>
      </c>
      <c r="G5" s="4"/>
      <c r="H5" s="4">
        <f t="shared" si="0"/>
        <v>0</v>
      </c>
      <c r="I5" s="4"/>
      <c r="J5" s="52"/>
    </row>
    <row r="6" spans="1:10" ht="14.45" x14ac:dyDescent="0.35">
      <c r="A6" s="51">
        <v>4</v>
      </c>
      <c r="B6" s="43" t="s">
        <v>124</v>
      </c>
      <c r="C6" s="1" t="s">
        <v>76</v>
      </c>
      <c r="D6" s="1" t="s">
        <v>77</v>
      </c>
      <c r="E6" s="4" t="s">
        <v>3</v>
      </c>
      <c r="F6" s="70">
        <v>1</v>
      </c>
      <c r="G6" s="4"/>
      <c r="H6" s="4">
        <f t="shared" si="0"/>
        <v>0</v>
      </c>
      <c r="I6" s="4"/>
      <c r="J6" s="52"/>
    </row>
    <row r="7" spans="1:10" ht="14.45" x14ac:dyDescent="0.35">
      <c r="A7" s="51">
        <v>5</v>
      </c>
      <c r="B7" s="43" t="s">
        <v>125</v>
      </c>
      <c r="C7" s="1" t="s">
        <v>78</v>
      </c>
      <c r="D7" s="1" t="s">
        <v>79</v>
      </c>
      <c r="E7" s="4" t="s">
        <v>3</v>
      </c>
      <c r="F7" s="70">
        <v>1</v>
      </c>
      <c r="G7" s="4"/>
      <c r="H7" s="4">
        <f t="shared" si="0"/>
        <v>0</v>
      </c>
      <c r="I7" s="4"/>
      <c r="J7" s="52"/>
    </row>
    <row r="8" spans="1:10" x14ac:dyDescent="0.25">
      <c r="A8" s="51">
        <v>6</v>
      </c>
      <c r="B8" s="43" t="s">
        <v>126</v>
      </c>
      <c r="C8" s="1" t="s">
        <v>26</v>
      </c>
      <c r="D8" s="1" t="s">
        <v>27</v>
      </c>
      <c r="E8" s="4" t="s">
        <v>3</v>
      </c>
      <c r="F8" s="70">
        <v>1</v>
      </c>
      <c r="G8" s="4"/>
      <c r="H8" s="4">
        <f t="shared" si="0"/>
        <v>0</v>
      </c>
      <c r="I8" s="4"/>
      <c r="J8" s="52"/>
    </row>
    <row r="9" spans="1:10" x14ac:dyDescent="0.25">
      <c r="A9" s="51">
        <v>7</v>
      </c>
      <c r="B9" s="43" t="s">
        <v>127</v>
      </c>
      <c r="C9" s="1" t="s">
        <v>28</v>
      </c>
      <c r="D9" s="1" t="s">
        <v>29</v>
      </c>
      <c r="E9" s="4" t="s">
        <v>3</v>
      </c>
      <c r="F9" s="70">
        <v>2</v>
      </c>
      <c r="G9" s="4"/>
      <c r="H9" s="4">
        <f t="shared" si="0"/>
        <v>0</v>
      </c>
      <c r="I9" s="4"/>
      <c r="J9" s="52"/>
    </row>
    <row r="10" spans="1:10" x14ac:dyDescent="0.25">
      <c r="A10" s="51">
        <v>8</v>
      </c>
      <c r="B10" s="43" t="s">
        <v>128</v>
      </c>
      <c r="C10" s="1" t="s">
        <v>87</v>
      </c>
      <c r="D10" s="27" t="s">
        <v>88</v>
      </c>
      <c r="E10" s="4" t="s">
        <v>3</v>
      </c>
      <c r="F10" s="70">
        <v>1</v>
      </c>
      <c r="G10" s="4"/>
      <c r="H10" s="4">
        <f t="shared" si="0"/>
        <v>0</v>
      </c>
      <c r="I10" s="4"/>
      <c r="J10" s="52"/>
    </row>
    <row r="11" spans="1:10" x14ac:dyDescent="0.25">
      <c r="A11" s="51">
        <v>9</v>
      </c>
      <c r="B11" s="43" t="s">
        <v>129</v>
      </c>
      <c r="C11" s="1" t="s">
        <v>87</v>
      </c>
      <c r="D11" s="27" t="s">
        <v>89</v>
      </c>
      <c r="E11" s="4" t="s">
        <v>3</v>
      </c>
      <c r="F11" s="70">
        <v>1</v>
      </c>
      <c r="G11" s="4"/>
      <c r="H11" s="4">
        <f t="shared" si="0"/>
        <v>0</v>
      </c>
      <c r="I11" s="4"/>
      <c r="J11" s="52"/>
    </row>
    <row r="12" spans="1:10" x14ac:dyDescent="0.25">
      <c r="A12" s="51">
        <v>10</v>
      </c>
      <c r="B12" s="43" t="s">
        <v>130</v>
      </c>
      <c r="C12" s="1" t="s">
        <v>101</v>
      </c>
      <c r="D12" s="27" t="s">
        <v>102</v>
      </c>
      <c r="E12" s="4" t="s">
        <v>3</v>
      </c>
      <c r="F12" s="70">
        <v>2</v>
      </c>
      <c r="G12" s="4"/>
      <c r="H12" s="4">
        <f t="shared" si="0"/>
        <v>0</v>
      </c>
      <c r="I12" s="4"/>
      <c r="J12" s="52"/>
    </row>
    <row r="13" spans="1:10" x14ac:dyDescent="0.25">
      <c r="A13" s="51">
        <v>11</v>
      </c>
      <c r="B13" s="43" t="s">
        <v>131</v>
      </c>
      <c r="C13" s="1" t="s">
        <v>107</v>
      </c>
      <c r="D13" s="27" t="s">
        <v>115</v>
      </c>
      <c r="E13" s="4" t="s">
        <v>3</v>
      </c>
      <c r="F13" s="70">
        <v>3</v>
      </c>
      <c r="G13" s="4"/>
      <c r="H13" s="4">
        <f t="shared" si="0"/>
        <v>0</v>
      </c>
      <c r="I13" s="4"/>
      <c r="J13" s="52"/>
    </row>
    <row r="14" spans="1:10" x14ac:dyDescent="0.25">
      <c r="A14" s="51">
        <v>12</v>
      </c>
      <c r="B14" s="43" t="s">
        <v>132</v>
      </c>
      <c r="C14" s="1" t="s">
        <v>70</v>
      </c>
      <c r="D14" s="27" t="s">
        <v>71</v>
      </c>
      <c r="E14" s="4" t="s">
        <v>3</v>
      </c>
      <c r="F14" s="70">
        <v>1</v>
      </c>
      <c r="G14" s="4"/>
      <c r="H14" s="4">
        <f t="shared" si="0"/>
        <v>0</v>
      </c>
      <c r="I14" s="4"/>
      <c r="J14" s="52"/>
    </row>
    <row r="15" spans="1:10" x14ac:dyDescent="0.25">
      <c r="A15" s="51">
        <v>13</v>
      </c>
      <c r="B15" s="43" t="s">
        <v>133</v>
      </c>
      <c r="C15" s="1" t="s">
        <v>68</v>
      </c>
      <c r="D15" s="27" t="s">
        <v>69</v>
      </c>
      <c r="E15" s="4" t="s">
        <v>3</v>
      </c>
      <c r="F15" s="70">
        <v>1</v>
      </c>
      <c r="G15" s="4"/>
      <c r="H15" s="4">
        <f t="shared" si="0"/>
        <v>0</v>
      </c>
      <c r="I15" s="4"/>
      <c r="J15" s="52"/>
    </row>
    <row r="16" spans="1:10" x14ac:dyDescent="0.25">
      <c r="A16" s="51">
        <v>14</v>
      </c>
      <c r="B16" s="43" t="s">
        <v>134</v>
      </c>
      <c r="C16" s="1" t="s">
        <v>7</v>
      </c>
      <c r="D16" s="27" t="s">
        <v>8</v>
      </c>
      <c r="E16" s="4" t="s">
        <v>3</v>
      </c>
      <c r="F16" s="70">
        <v>1</v>
      </c>
      <c r="G16" s="4"/>
      <c r="H16" s="4">
        <f t="shared" si="0"/>
        <v>0</v>
      </c>
      <c r="I16" s="4"/>
      <c r="J16" s="52"/>
    </row>
    <row r="17" spans="1:13" x14ac:dyDescent="0.25">
      <c r="A17" s="51">
        <v>15</v>
      </c>
      <c r="B17" s="43" t="s">
        <v>135</v>
      </c>
      <c r="C17" s="1" t="s">
        <v>49</v>
      </c>
      <c r="D17" s="1" t="s">
        <v>50</v>
      </c>
      <c r="E17" s="4" t="s">
        <v>3</v>
      </c>
      <c r="F17" s="70">
        <v>1</v>
      </c>
      <c r="G17" s="4"/>
      <c r="H17" s="4">
        <f t="shared" si="0"/>
        <v>0</v>
      </c>
      <c r="I17" s="4"/>
      <c r="J17" s="52"/>
    </row>
    <row r="18" spans="1:13" x14ac:dyDescent="0.25">
      <c r="A18" s="51">
        <v>16</v>
      </c>
      <c r="B18" s="43" t="s">
        <v>136</v>
      </c>
      <c r="C18" s="1" t="s">
        <v>51</v>
      </c>
      <c r="D18" s="1" t="s">
        <v>52</v>
      </c>
      <c r="E18" s="4" t="s">
        <v>3</v>
      </c>
      <c r="F18" s="70">
        <v>8</v>
      </c>
      <c r="G18" s="4"/>
      <c r="H18" s="4">
        <f t="shared" si="0"/>
        <v>0</v>
      </c>
      <c r="I18" s="4"/>
      <c r="J18" s="52"/>
    </row>
    <row r="19" spans="1:13" x14ac:dyDescent="0.25">
      <c r="A19" s="51">
        <v>17</v>
      </c>
      <c r="B19" s="43" t="s">
        <v>137</v>
      </c>
      <c r="C19" s="1" t="s">
        <v>9</v>
      </c>
      <c r="D19" s="1" t="s">
        <v>10</v>
      </c>
      <c r="E19" s="4" t="s">
        <v>3</v>
      </c>
      <c r="F19" s="70">
        <v>8</v>
      </c>
      <c r="G19" s="4"/>
      <c r="H19" s="4">
        <f t="shared" si="0"/>
        <v>0</v>
      </c>
      <c r="I19" s="4"/>
      <c r="J19" s="52"/>
      <c r="K19" s="9"/>
      <c r="L19" s="9"/>
      <c r="M19" s="9"/>
    </row>
    <row r="20" spans="1:13" x14ac:dyDescent="0.25">
      <c r="A20" s="51">
        <v>18</v>
      </c>
      <c r="B20" s="43" t="s">
        <v>138</v>
      </c>
      <c r="C20" s="27" t="s">
        <v>112</v>
      </c>
      <c r="D20" s="81" t="s">
        <v>116</v>
      </c>
      <c r="E20" s="4" t="s">
        <v>3</v>
      </c>
      <c r="F20" s="70">
        <v>1</v>
      </c>
      <c r="G20" s="4"/>
      <c r="H20" s="4">
        <f t="shared" si="0"/>
        <v>0</v>
      </c>
      <c r="I20" s="4"/>
      <c r="J20" s="52"/>
      <c r="K20" s="9"/>
      <c r="L20" s="9"/>
      <c r="M20" s="9"/>
    </row>
    <row r="21" spans="1:13" x14ac:dyDescent="0.25">
      <c r="A21" s="51">
        <v>19</v>
      </c>
      <c r="B21" s="43" t="s">
        <v>139</v>
      </c>
      <c r="C21" s="27" t="s">
        <v>118</v>
      </c>
      <c r="D21" s="79" t="s">
        <v>117</v>
      </c>
      <c r="E21" s="4" t="s">
        <v>3</v>
      </c>
      <c r="F21" s="70">
        <v>1</v>
      </c>
      <c r="G21" s="4"/>
      <c r="H21" s="4">
        <f t="shared" si="0"/>
        <v>0</v>
      </c>
      <c r="I21" s="4"/>
      <c r="J21" s="52"/>
      <c r="K21" s="9"/>
      <c r="L21" s="9"/>
      <c r="M21" s="9"/>
    </row>
    <row r="22" spans="1:13" x14ac:dyDescent="0.25">
      <c r="A22" s="51">
        <v>20</v>
      </c>
      <c r="B22" s="43" t="s">
        <v>140</v>
      </c>
      <c r="C22" s="27" t="s">
        <v>72</v>
      </c>
      <c r="D22" s="27" t="s">
        <v>202</v>
      </c>
      <c r="E22" s="4" t="s">
        <v>3</v>
      </c>
      <c r="F22" s="70">
        <v>2</v>
      </c>
      <c r="G22" s="4"/>
      <c r="H22" s="4">
        <f t="shared" si="0"/>
        <v>0</v>
      </c>
      <c r="I22" s="4"/>
      <c r="J22" s="52"/>
      <c r="K22" s="9"/>
      <c r="L22" s="9"/>
      <c r="M22" s="9"/>
    </row>
    <row r="23" spans="1:13" x14ac:dyDescent="0.25">
      <c r="A23" s="51">
        <v>21</v>
      </c>
      <c r="B23" s="43" t="s">
        <v>141</v>
      </c>
      <c r="C23" s="27" t="s">
        <v>110</v>
      </c>
      <c r="D23" s="27" t="s">
        <v>191</v>
      </c>
      <c r="E23" s="4" t="s">
        <v>3</v>
      </c>
      <c r="F23" s="70">
        <v>2</v>
      </c>
      <c r="G23" s="4"/>
      <c r="H23" s="4">
        <f t="shared" si="0"/>
        <v>0</v>
      </c>
      <c r="I23" s="4"/>
      <c r="J23" s="52"/>
    </row>
    <row r="24" spans="1:13" x14ac:dyDescent="0.25">
      <c r="A24" s="51">
        <v>22</v>
      </c>
      <c r="B24" s="43" t="s">
        <v>142</v>
      </c>
      <c r="C24" s="27" t="s">
        <v>86</v>
      </c>
      <c r="D24" s="27" t="s">
        <v>192</v>
      </c>
      <c r="E24" s="4" t="s">
        <v>3</v>
      </c>
      <c r="F24" s="70">
        <v>1</v>
      </c>
      <c r="G24" s="4"/>
      <c r="H24" s="4">
        <f t="shared" si="0"/>
        <v>0</v>
      </c>
      <c r="I24" s="4"/>
      <c r="J24" s="52"/>
    </row>
    <row r="25" spans="1:13" x14ac:dyDescent="0.25">
      <c r="A25" s="51">
        <v>23</v>
      </c>
      <c r="B25" s="43" t="s">
        <v>143</v>
      </c>
      <c r="C25" s="27" t="s">
        <v>13</v>
      </c>
      <c r="D25" s="27" t="s">
        <v>14</v>
      </c>
      <c r="E25" s="4" t="s">
        <v>3</v>
      </c>
      <c r="F25" s="70">
        <v>1</v>
      </c>
      <c r="G25" s="4"/>
      <c r="H25" s="4">
        <f t="shared" si="0"/>
        <v>0</v>
      </c>
      <c r="I25" s="4"/>
      <c r="J25" s="52"/>
    </row>
    <row r="26" spans="1:13" x14ac:dyDescent="0.25">
      <c r="A26" s="51">
        <v>24</v>
      </c>
      <c r="B26" s="43" t="s">
        <v>144</v>
      </c>
      <c r="C26" s="27" t="s">
        <v>55</v>
      </c>
      <c r="D26" s="27" t="s">
        <v>56</v>
      </c>
      <c r="E26" s="4" t="s">
        <v>3</v>
      </c>
      <c r="F26" s="70">
        <v>1</v>
      </c>
      <c r="G26" s="4"/>
      <c r="H26" s="4">
        <f t="shared" si="0"/>
        <v>0</v>
      </c>
      <c r="I26" s="4"/>
      <c r="J26" s="52"/>
    </row>
    <row r="27" spans="1:13" x14ac:dyDescent="0.25">
      <c r="A27" s="51">
        <v>25</v>
      </c>
      <c r="B27" s="43" t="s">
        <v>145</v>
      </c>
      <c r="C27" s="27" t="s">
        <v>103</v>
      </c>
      <c r="D27" s="27" t="s">
        <v>193</v>
      </c>
      <c r="E27" s="4" t="s">
        <v>3</v>
      </c>
      <c r="F27" s="70">
        <v>2</v>
      </c>
      <c r="G27" s="4"/>
      <c r="H27" s="4">
        <f t="shared" si="0"/>
        <v>0</v>
      </c>
      <c r="I27" s="4"/>
      <c r="J27" s="52"/>
    </row>
    <row r="28" spans="1:13" x14ac:dyDescent="0.25">
      <c r="A28" s="51">
        <v>26</v>
      </c>
      <c r="B28" s="43" t="s">
        <v>146</v>
      </c>
      <c r="C28" s="27" t="s">
        <v>32</v>
      </c>
      <c r="D28" s="27" t="s">
        <v>33</v>
      </c>
      <c r="E28" s="4" t="s">
        <v>3</v>
      </c>
      <c r="F28" s="70">
        <v>2</v>
      </c>
      <c r="G28" s="4"/>
      <c r="H28" s="4">
        <f t="shared" si="0"/>
        <v>0</v>
      </c>
      <c r="I28" s="4"/>
      <c r="J28" s="52"/>
    </row>
    <row r="29" spans="1:13" x14ac:dyDescent="0.25">
      <c r="A29" s="51">
        <v>27</v>
      </c>
      <c r="B29" s="43" t="s">
        <v>147</v>
      </c>
      <c r="C29" s="27" t="s">
        <v>36</v>
      </c>
      <c r="D29" s="27" t="s">
        <v>37</v>
      </c>
      <c r="E29" s="4" t="s">
        <v>3</v>
      </c>
      <c r="F29" s="70">
        <v>1</v>
      </c>
      <c r="G29" s="4"/>
      <c r="H29" s="4">
        <f t="shared" si="0"/>
        <v>0</v>
      </c>
      <c r="I29" s="4"/>
      <c r="J29" s="52"/>
    </row>
    <row r="30" spans="1:13" x14ac:dyDescent="0.25">
      <c r="A30" s="51">
        <v>28</v>
      </c>
      <c r="B30" s="43" t="s">
        <v>148</v>
      </c>
      <c r="C30" s="1" t="s">
        <v>11</v>
      </c>
      <c r="D30" s="1" t="s">
        <v>12</v>
      </c>
      <c r="E30" s="4" t="s">
        <v>3</v>
      </c>
      <c r="F30" s="70">
        <v>2</v>
      </c>
      <c r="G30" s="4"/>
      <c r="H30" s="4">
        <f t="shared" si="0"/>
        <v>0</v>
      </c>
      <c r="I30" s="4"/>
      <c r="J30" s="52"/>
    </row>
    <row r="31" spans="1:13" x14ac:dyDescent="0.25">
      <c r="A31" s="51">
        <v>29</v>
      </c>
      <c r="B31" s="43" t="s">
        <v>149</v>
      </c>
      <c r="C31" s="1" t="s">
        <v>53</v>
      </c>
      <c r="D31" s="1" t="s">
        <v>54</v>
      </c>
      <c r="E31" s="4" t="s">
        <v>3</v>
      </c>
      <c r="F31" s="70">
        <v>2</v>
      </c>
      <c r="G31" s="4"/>
      <c r="H31" s="4">
        <f t="shared" si="0"/>
        <v>0</v>
      </c>
      <c r="I31" s="4"/>
      <c r="J31" s="52"/>
    </row>
    <row r="32" spans="1:13" x14ac:dyDescent="0.25">
      <c r="A32" s="51">
        <v>30</v>
      </c>
      <c r="B32" s="43" t="s">
        <v>151</v>
      </c>
      <c r="C32" s="1" t="s">
        <v>17</v>
      </c>
      <c r="D32" s="1" t="s">
        <v>18</v>
      </c>
      <c r="E32" s="4" t="s">
        <v>3</v>
      </c>
      <c r="F32" s="70">
        <v>1</v>
      </c>
      <c r="G32" s="4"/>
      <c r="H32" s="4">
        <f t="shared" si="0"/>
        <v>0</v>
      </c>
      <c r="I32" s="4"/>
      <c r="J32" s="52"/>
    </row>
    <row r="33" spans="1:14" x14ac:dyDescent="0.25">
      <c r="A33" s="51">
        <v>31</v>
      </c>
      <c r="B33" s="43" t="s">
        <v>150</v>
      </c>
      <c r="C33" s="1" t="s">
        <v>108</v>
      </c>
      <c r="D33" s="1" t="s">
        <v>109</v>
      </c>
      <c r="E33" s="4" t="s">
        <v>3</v>
      </c>
      <c r="F33" s="70">
        <v>1</v>
      </c>
      <c r="G33" s="4"/>
      <c r="H33" s="4">
        <f t="shared" si="0"/>
        <v>0</v>
      </c>
      <c r="I33" s="4"/>
      <c r="J33" s="52"/>
    </row>
    <row r="34" spans="1:14" x14ac:dyDescent="0.25">
      <c r="A34" s="51">
        <v>32</v>
      </c>
      <c r="B34" s="43" t="s">
        <v>152</v>
      </c>
      <c r="C34" s="1" t="s">
        <v>34</v>
      </c>
      <c r="D34" s="1" t="s">
        <v>35</v>
      </c>
      <c r="E34" s="4" t="s">
        <v>3</v>
      </c>
      <c r="F34" s="70">
        <v>1</v>
      </c>
      <c r="G34" s="4"/>
      <c r="H34" s="4">
        <f t="shared" si="0"/>
        <v>0</v>
      </c>
      <c r="I34" s="4"/>
      <c r="J34" s="52"/>
    </row>
    <row r="35" spans="1:14" x14ac:dyDescent="0.25">
      <c r="A35" s="51">
        <v>33</v>
      </c>
      <c r="B35" s="43" t="s">
        <v>153</v>
      </c>
      <c r="C35" s="1" t="s">
        <v>45</v>
      </c>
      <c r="D35" s="1" t="s">
        <v>46</v>
      </c>
      <c r="E35" s="4" t="s">
        <v>3</v>
      </c>
      <c r="F35" s="70">
        <v>2</v>
      </c>
      <c r="G35" s="4"/>
      <c r="H35" s="4">
        <f t="shared" si="0"/>
        <v>0</v>
      </c>
      <c r="I35" s="4"/>
      <c r="J35" s="52"/>
    </row>
    <row r="36" spans="1:14" x14ac:dyDescent="0.25">
      <c r="A36" s="51">
        <v>34</v>
      </c>
      <c r="B36" s="43" t="s">
        <v>154</v>
      </c>
      <c r="C36" s="1" t="s">
        <v>43</v>
      </c>
      <c r="D36" s="1" t="s">
        <v>44</v>
      </c>
      <c r="E36" s="4" t="s">
        <v>3</v>
      </c>
      <c r="F36" s="70">
        <v>1</v>
      </c>
      <c r="G36" s="4"/>
      <c r="H36" s="4">
        <f t="shared" si="0"/>
        <v>0</v>
      </c>
      <c r="I36" s="4"/>
      <c r="J36" s="52"/>
    </row>
    <row r="37" spans="1:14" x14ac:dyDescent="0.25">
      <c r="A37" s="51">
        <v>35</v>
      </c>
      <c r="B37" s="43" t="s">
        <v>155</v>
      </c>
      <c r="C37" s="1" t="s">
        <v>41</v>
      </c>
      <c r="D37" s="1" t="s">
        <v>42</v>
      </c>
      <c r="E37" s="4" t="s">
        <v>3</v>
      </c>
      <c r="F37" s="70">
        <v>1</v>
      </c>
      <c r="G37" s="4"/>
      <c r="H37" s="4">
        <f t="shared" si="0"/>
        <v>0</v>
      </c>
      <c r="I37" s="4"/>
      <c r="J37" s="52"/>
    </row>
    <row r="38" spans="1:14" x14ac:dyDescent="0.25">
      <c r="A38" s="51">
        <v>36</v>
      </c>
      <c r="B38" s="43" t="s">
        <v>160</v>
      </c>
      <c r="C38" s="1" t="s">
        <v>47</v>
      </c>
      <c r="D38" s="1" t="s">
        <v>48</v>
      </c>
      <c r="E38" s="4" t="s">
        <v>3</v>
      </c>
      <c r="F38" s="70">
        <v>2</v>
      </c>
      <c r="G38" s="4"/>
      <c r="H38" s="4">
        <f t="shared" si="0"/>
        <v>0</v>
      </c>
      <c r="I38" s="4"/>
      <c r="J38" s="52"/>
    </row>
    <row r="39" spans="1:14" x14ac:dyDescent="0.25">
      <c r="A39" s="51">
        <v>37</v>
      </c>
      <c r="B39" s="43" t="s">
        <v>161</v>
      </c>
      <c r="C39" s="1" t="s">
        <v>5</v>
      </c>
      <c r="D39" s="1" t="s">
        <v>6</v>
      </c>
      <c r="E39" s="4" t="s">
        <v>3</v>
      </c>
      <c r="F39" s="70">
        <v>1</v>
      </c>
      <c r="G39" s="4"/>
      <c r="H39" s="4">
        <f t="shared" si="0"/>
        <v>0</v>
      </c>
      <c r="I39" s="4"/>
      <c r="J39" s="52"/>
    </row>
    <row r="40" spans="1:14" x14ac:dyDescent="0.25">
      <c r="A40" s="51">
        <v>38</v>
      </c>
      <c r="B40" s="43" t="s">
        <v>159</v>
      </c>
      <c r="C40" s="27" t="s">
        <v>19</v>
      </c>
      <c r="D40" s="27" t="s">
        <v>20</v>
      </c>
      <c r="E40" s="4" t="s">
        <v>3</v>
      </c>
      <c r="F40" s="70">
        <v>1</v>
      </c>
      <c r="G40" s="4"/>
      <c r="H40" s="4">
        <f t="shared" si="0"/>
        <v>0</v>
      </c>
      <c r="I40" s="4"/>
      <c r="J40" s="52"/>
    </row>
    <row r="41" spans="1:14" x14ac:dyDescent="0.25">
      <c r="A41" s="51">
        <v>39</v>
      </c>
      <c r="B41" s="43" t="s">
        <v>158</v>
      </c>
      <c r="C41" s="27" t="s">
        <v>30</v>
      </c>
      <c r="D41" s="27" t="s">
        <v>31</v>
      </c>
      <c r="E41" s="4" t="s">
        <v>3</v>
      </c>
      <c r="F41" s="70">
        <v>1</v>
      </c>
      <c r="G41" s="4"/>
      <c r="H41" s="4">
        <f t="shared" si="0"/>
        <v>0</v>
      </c>
      <c r="I41" s="4"/>
      <c r="J41" s="52"/>
      <c r="L41" s="9"/>
      <c r="M41" s="9"/>
      <c r="N41" s="9"/>
    </row>
    <row r="42" spans="1:14" x14ac:dyDescent="0.25">
      <c r="A42" s="51">
        <v>40</v>
      </c>
      <c r="B42" s="43" t="s">
        <v>157</v>
      </c>
      <c r="C42" s="27" t="s">
        <v>105</v>
      </c>
      <c r="D42" s="27" t="s">
        <v>106</v>
      </c>
      <c r="E42" s="4" t="s">
        <v>3</v>
      </c>
      <c r="F42" s="70">
        <v>1</v>
      </c>
      <c r="G42" s="4"/>
      <c r="H42" s="4">
        <f t="shared" si="0"/>
        <v>0</v>
      </c>
      <c r="I42" s="4"/>
      <c r="J42" s="52"/>
      <c r="L42" s="9"/>
      <c r="M42" s="9"/>
      <c r="N42" s="9"/>
    </row>
    <row r="43" spans="1:14" x14ac:dyDescent="0.25">
      <c r="A43" s="51">
        <v>41</v>
      </c>
      <c r="B43" s="43" t="s">
        <v>162</v>
      </c>
      <c r="C43" s="27" t="s">
        <v>186</v>
      </c>
      <c r="D43" s="79" t="s">
        <v>113</v>
      </c>
      <c r="E43" s="4" t="s">
        <v>3</v>
      </c>
      <c r="F43" s="70">
        <v>1</v>
      </c>
      <c r="G43" s="4"/>
      <c r="H43" s="4">
        <f t="shared" si="0"/>
        <v>0</v>
      </c>
      <c r="I43" s="4"/>
      <c r="J43" s="52"/>
      <c r="L43" s="9"/>
      <c r="M43" s="9"/>
      <c r="N43" s="9"/>
    </row>
    <row r="44" spans="1:14" x14ac:dyDescent="0.25">
      <c r="A44" s="51">
        <v>42</v>
      </c>
      <c r="B44" s="43" t="s">
        <v>156</v>
      </c>
      <c r="C44" s="27" t="s">
        <v>187</v>
      </c>
      <c r="D44" s="81" t="s">
        <v>114</v>
      </c>
      <c r="E44" s="4" t="s">
        <v>3</v>
      </c>
      <c r="F44" s="70">
        <v>1</v>
      </c>
      <c r="G44" s="4"/>
      <c r="H44" s="4">
        <f t="shared" si="0"/>
        <v>0</v>
      </c>
      <c r="I44" s="4"/>
      <c r="J44" s="52"/>
      <c r="L44" s="9"/>
      <c r="M44" s="9"/>
      <c r="N44" s="9"/>
    </row>
    <row r="45" spans="1:14" x14ac:dyDescent="0.25">
      <c r="A45" s="51">
        <v>43</v>
      </c>
      <c r="B45" s="43" t="s">
        <v>163</v>
      </c>
      <c r="C45" s="27" t="s">
        <v>38</v>
      </c>
      <c r="D45" s="27" t="s">
        <v>39</v>
      </c>
      <c r="E45" s="4" t="s">
        <v>3</v>
      </c>
      <c r="F45" s="70">
        <v>1</v>
      </c>
      <c r="G45" s="4"/>
      <c r="H45" s="4">
        <f t="shared" si="0"/>
        <v>0</v>
      </c>
      <c r="I45" s="4"/>
      <c r="J45" s="52"/>
      <c r="L45" s="9"/>
      <c r="M45" s="9"/>
      <c r="N45" s="9"/>
    </row>
    <row r="46" spans="1:14" x14ac:dyDescent="0.25">
      <c r="A46" s="51">
        <v>44</v>
      </c>
      <c r="B46" s="43" t="s">
        <v>164</v>
      </c>
      <c r="C46" s="27" t="s">
        <v>100</v>
      </c>
      <c r="D46" s="81" t="s">
        <v>194</v>
      </c>
      <c r="E46" s="4" t="s">
        <v>3</v>
      </c>
      <c r="F46" s="70">
        <v>3</v>
      </c>
      <c r="G46" s="4"/>
      <c r="H46" s="4">
        <f t="shared" si="0"/>
        <v>0</v>
      </c>
      <c r="I46" s="4"/>
      <c r="J46" s="52"/>
    </row>
    <row r="47" spans="1:14" x14ac:dyDescent="0.25">
      <c r="A47" s="51">
        <v>45</v>
      </c>
      <c r="B47" s="43" t="s">
        <v>165</v>
      </c>
      <c r="C47" s="27" t="s">
        <v>99</v>
      </c>
      <c r="D47" s="81" t="s">
        <v>58</v>
      </c>
      <c r="E47" s="4" t="s">
        <v>3</v>
      </c>
      <c r="F47" s="70">
        <v>1</v>
      </c>
      <c r="G47" s="4"/>
      <c r="H47" s="4">
        <f t="shared" si="0"/>
        <v>0</v>
      </c>
      <c r="I47" s="4"/>
      <c r="J47" s="52"/>
    </row>
    <row r="48" spans="1:14" x14ac:dyDescent="0.25">
      <c r="A48" s="51">
        <v>46</v>
      </c>
      <c r="B48" s="43" t="s">
        <v>166</v>
      </c>
      <c r="C48" s="27" t="s">
        <v>66</v>
      </c>
      <c r="D48" s="27" t="s">
        <v>67</v>
      </c>
      <c r="E48" s="4" t="s">
        <v>3</v>
      </c>
      <c r="F48" s="70">
        <v>1</v>
      </c>
      <c r="G48" s="4"/>
      <c r="H48" s="4">
        <f t="shared" si="0"/>
        <v>0</v>
      </c>
      <c r="I48" s="4"/>
      <c r="J48" s="52"/>
    </row>
    <row r="49" spans="1:10" x14ac:dyDescent="0.25">
      <c r="A49" s="51">
        <v>47</v>
      </c>
      <c r="B49" s="43" t="s">
        <v>167</v>
      </c>
      <c r="C49" s="1" t="s">
        <v>74</v>
      </c>
      <c r="D49" s="1" t="s">
        <v>75</v>
      </c>
      <c r="E49" s="4" t="s">
        <v>3</v>
      </c>
      <c r="F49" s="70">
        <v>1</v>
      </c>
      <c r="G49" s="4"/>
      <c r="H49" s="4">
        <f t="shared" si="0"/>
        <v>0</v>
      </c>
      <c r="I49" s="4"/>
      <c r="J49" s="52"/>
    </row>
    <row r="50" spans="1:10" x14ac:dyDescent="0.25">
      <c r="A50" s="51">
        <v>48</v>
      </c>
      <c r="B50" s="43" t="s">
        <v>168</v>
      </c>
      <c r="C50" s="1" t="s">
        <v>203</v>
      </c>
      <c r="D50" s="1" t="s">
        <v>40</v>
      </c>
      <c r="E50" s="4" t="s">
        <v>3</v>
      </c>
      <c r="F50" s="70">
        <v>1</v>
      </c>
      <c r="G50" s="4"/>
      <c r="H50" s="4">
        <f t="shared" si="0"/>
        <v>0</v>
      </c>
      <c r="I50" s="4"/>
      <c r="J50" s="52"/>
    </row>
    <row r="51" spans="1:10" x14ac:dyDescent="0.25">
      <c r="A51" s="51">
        <v>49</v>
      </c>
      <c r="B51" s="43" t="s">
        <v>169</v>
      </c>
      <c r="C51" s="1" t="s">
        <v>57</v>
      </c>
      <c r="D51" s="1" t="s">
        <v>58</v>
      </c>
      <c r="E51" s="4" t="s">
        <v>3</v>
      </c>
      <c r="F51" s="70">
        <v>1</v>
      </c>
      <c r="G51" s="4"/>
      <c r="H51" s="4">
        <f t="shared" si="0"/>
        <v>0</v>
      </c>
      <c r="I51" s="4"/>
      <c r="J51" s="52"/>
    </row>
    <row r="52" spans="1:10" x14ac:dyDescent="0.25">
      <c r="A52" s="51">
        <v>50</v>
      </c>
      <c r="B52" s="43" t="s">
        <v>170</v>
      </c>
      <c r="C52" s="1" t="s">
        <v>90</v>
      </c>
      <c r="D52" s="1" t="s">
        <v>91</v>
      </c>
      <c r="E52" s="4" t="s">
        <v>3</v>
      </c>
      <c r="F52" s="70">
        <v>1</v>
      </c>
      <c r="G52" s="4"/>
      <c r="H52" s="4">
        <f t="shared" si="0"/>
        <v>0</v>
      </c>
      <c r="I52" s="4"/>
      <c r="J52" s="52"/>
    </row>
    <row r="53" spans="1:10" x14ac:dyDescent="0.25">
      <c r="A53" s="51">
        <v>51</v>
      </c>
      <c r="B53" s="43" t="s">
        <v>171</v>
      </c>
      <c r="C53" s="1" t="s">
        <v>64</v>
      </c>
      <c r="D53" s="1" t="s">
        <v>65</v>
      </c>
      <c r="E53" s="4" t="s">
        <v>3</v>
      </c>
      <c r="F53" s="70">
        <v>1</v>
      </c>
      <c r="G53" s="4"/>
      <c r="H53" s="4">
        <f t="shared" si="0"/>
        <v>0</v>
      </c>
      <c r="I53" s="4"/>
      <c r="J53" s="52"/>
    </row>
    <row r="54" spans="1:10" x14ac:dyDescent="0.25">
      <c r="A54" s="51">
        <v>52</v>
      </c>
      <c r="B54" s="43" t="s">
        <v>172</v>
      </c>
      <c r="C54" s="1" t="s">
        <v>59</v>
      </c>
      <c r="D54" s="1" t="s">
        <v>60</v>
      </c>
      <c r="E54" s="4" t="s">
        <v>3</v>
      </c>
      <c r="F54" s="70">
        <v>2</v>
      </c>
      <c r="G54" s="4"/>
      <c r="H54" s="4">
        <f t="shared" si="0"/>
        <v>0</v>
      </c>
      <c r="I54" s="4"/>
      <c r="J54" s="52"/>
    </row>
    <row r="55" spans="1:10" x14ac:dyDescent="0.25">
      <c r="A55" s="51">
        <v>53</v>
      </c>
      <c r="B55" s="43" t="s">
        <v>173</v>
      </c>
      <c r="C55" s="1" t="s">
        <v>92</v>
      </c>
      <c r="D55" s="1" t="s">
        <v>93</v>
      </c>
      <c r="E55" s="4" t="s">
        <v>3</v>
      </c>
      <c r="F55" s="70">
        <v>1</v>
      </c>
      <c r="G55" s="4"/>
      <c r="H55" s="4">
        <f t="shared" si="0"/>
        <v>0</v>
      </c>
      <c r="I55" s="4"/>
      <c r="J55" s="52"/>
    </row>
    <row r="56" spans="1:10" x14ac:dyDescent="0.25">
      <c r="A56" s="51">
        <v>54</v>
      </c>
      <c r="B56" s="43" t="s">
        <v>174</v>
      </c>
      <c r="C56" s="27" t="s">
        <v>61</v>
      </c>
      <c r="D56" s="27" t="s">
        <v>62</v>
      </c>
      <c r="E56" s="4" t="s">
        <v>3</v>
      </c>
      <c r="F56" s="70">
        <v>1</v>
      </c>
      <c r="G56" s="4"/>
      <c r="H56" s="4">
        <f t="shared" si="0"/>
        <v>0</v>
      </c>
      <c r="I56" s="4"/>
      <c r="J56" s="52"/>
    </row>
    <row r="57" spans="1:10" x14ac:dyDescent="0.25">
      <c r="A57" s="51">
        <v>55</v>
      </c>
      <c r="B57" s="43" t="s">
        <v>175</v>
      </c>
      <c r="C57" s="27" t="s">
        <v>61</v>
      </c>
      <c r="D57" s="27" t="s">
        <v>63</v>
      </c>
      <c r="E57" s="4" t="s">
        <v>3</v>
      </c>
      <c r="F57" s="70">
        <v>1</v>
      </c>
      <c r="G57" s="4"/>
      <c r="H57" s="4">
        <f t="shared" si="0"/>
        <v>0</v>
      </c>
      <c r="I57" s="4"/>
      <c r="J57" s="52"/>
    </row>
    <row r="58" spans="1:10" x14ac:dyDescent="0.25">
      <c r="A58" s="51">
        <v>56</v>
      </c>
      <c r="B58" s="43" t="s">
        <v>176</v>
      </c>
      <c r="C58" s="27" t="s">
        <v>24</v>
      </c>
      <c r="D58" s="27" t="s">
        <v>25</v>
      </c>
      <c r="E58" s="4" t="s">
        <v>23</v>
      </c>
      <c r="F58" s="70">
        <v>1</v>
      </c>
      <c r="G58" s="4"/>
      <c r="H58" s="4">
        <f t="shared" si="0"/>
        <v>0</v>
      </c>
      <c r="I58" s="4"/>
      <c r="J58" s="52"/>
    </row>
    <row r="59" spans="1:10" x14ac:dyDescent="0.25">
      <c r="A59" s="51">
        <v>57</v>
      </c>
      <c r="B59" s="43" t="s">
        <v>177</v>
      </c>
      <c r="C59" s="27" t="s">
        <v>96</v>
      </c>
      <c r="D59" s="81" t="s">
        <v>195</v>
      </c>
      <c r="E59" s="4" t="s">
        <v>3</v>
      </c>
      <c r="F59" s="70">
        <v>1</v>
      </c>
      <c r="G59" s="4"/>
      <c r="H59" s="4">
        <f t="shared" si="0"/>
        <v>0</v>
      </c>
      <c r="I59" s="4"/>
      <c r="J59" s="52"/>
    </row>
    <row r="60" spans="1:10" x14ac:dyDescent="0.25">
      <c r="A60" s="51">
        <v>58</v>
      </c>
      <c r="B60" s="43" t="s">
        <v>178</v>
      </c>
      <c r="C60" s="27" t="s">
        <v>15</v>
      </c>
      <c r="D60" s="27" t="s">
        <v>16</v>
      </c>
      <c r="E60" s="4" t="s">
        <v>3</v>
      </c>
      <c r="F60" s="70">
        <v>1</v>
      </c>
      <c r="G60" s="4"/>
      <c r="H60" s="4">
        <f t="shared" si="0"/>
        <v>0</v>
      </c>
      <c r="I60" s="4"/>
      <c r="J60" s="52"/>
    </row>
    <row r="61" spans="1:10" x14ac:dyDescent="0.25">
      <c r="A61" s="51">
        <v>59</v>
      </c>
      <c r="B61" s="43" t="s">
        <v>179</v>
      </c>
      <c r="C61" s="27" t="s">
        <v>201</v>
      </c>
      <c r="D61" s="27" t="s">
        <v>73</v>
      </c>
      <c r="E61" s="4" t="s">
        <v>3</v>
      </c>
      <c r="F61" s="70">
        <v>4</v>
      </c>
      <c r="G61" s="4"/>
      <c r="H61" s="4">
        <f t="shared" si="0"/>
        <v>0</v>
      </c>
      <c r="I61" s="4"/>
      <c r="J61" s="52"/>
    </row>
    <row r="62" spans="1:10" ht="15.75" thickBot="1" x14ac:dyDescent="0.3">
      <c r="A62" s="53">
        <v>60</v>
      </c>
      <c r="B62" s="54" t="s">
        <v>180</v>
      </c>
      <c r="C62" s="55" t="s">
        <v>97</v>
      </c>
      <c r="D62" s="55" t="s">
        <v>98</v>
      </c>
      <c r="E62" s="11" t="s">
        <v>3</v>
      </c>
      <c r="F62" s="72">
        <v>1</v>
      </c>
      <c r="G62" s="56"/>
      <c r="H62" s="11">
        <f t="shared" si="0"/>
        <v>0</v>
      </c>
      <c r="I62" s="56"/>
      <c r="J62" s="57"/>
    </row>
    <row r="63" spans="1:10" ht="15.75" thickBot="1" x14ac:dyDescent="0.3">
      <c r="B63" s="47" t="s">
        <v>183</v>
      </c>
      <c r="C63" s="48"/>
      <c r="D63" s="75"/>
      <c r="E63" s="76"/>
      <c r="F63" s="67">
        <f>SUM(F3:F62)</f>
        <v>93</v>
      </c>
      <c r="G63" s="66"/>
      <c r="H63" s="12">
        <f>SUM(H3:H62)</f>
        <v>0</v>
      </c>
      <c r="I63" s="84"/>
      <c r="J63" s="85"/>
    </row>
    <row r="64" spans="1:10" thickBot="1" x14ac:dyDescent="0.4">
      <c r="B64" s="17"/>
      <c r="C64" s="18"/>
      <c r="D64" s="18"/>
      <c r="E64" s="16"/>
      <c r="F64" s="16"/>
      <c r="G64" s="16"/>
      <c r="H64" s="16"/>
      <c r="I64" s="16"/>
      <c r="J64" s="16"/>
    </row>
    <row r="65" spans="1:12" ht="15.75" thickBot="1" x14ac:dyDescent="0.3">
      <c r="B65" s="40" t="s">
        <v>196</v>
      </c>
      <c r="C65" s="41" t="s">
        <v>182</v>
      </c>
      <c r="D65" s="37"/>
      <c r="E65" s="19"/>
      <c r="F65" s="19"/>
      <c r="G65" s="19"/>
      <c r="H65" s="19"/>
      <c r="I65" s="19"/>
      <c r="J65" s="20"/>
    </row>
    <row r="66" spans="1:12" ht="98.1" customHeight="1" thickBot="1" x14ac:dyDescent="0.3">
      <c r="A66" s="46" t="s">
        <v>190</v>
      </c>
      <c r="B66" s="58" t="s">
        <v>120</v>
      </c>
      <c r="C66" s="8" t="s">
        <v>181</v>
      </c>
      <c r="D66" s="8" t="s">
        <v>0</v>
      </c>
      <c r="E66" s="59" t="s">
        <v>111</v>
      </c>
      <c r="F66" s="8" t="s">
        <v>1</v>
      </c>
      <c r="G66" s="26" t="s">
        <v>199</v>
      </c>
      <c r="H66" s="26" t="s">
        <v>185</v>
      </c>
      <c r="I66" s="35" t="s">
        <v>188</v>
      </c>
      <c r="J66" s="36" t="s">
        <v>189</v>
      </c>
    </row>
    <row r="67" spans="1:12" x14ac:dyDescent="0.25">
      <c r="A67" s="51">
        <v>1</v>
      </c>
      <c r="B67" s="44">
        <v>5655140901</v>
      </c>
      <c r="C67" s="14" t="s">
        <v>4</v>
      </c>
      <c r="D67" s="14" t="s">
        <v>184</v>
      </c>
      <c r="E67" s="15" t="s">
        <v>3</v>
      </c>
      <c r="F67" s="21">
        <v>6</v>
      </c>
      <c r="G67" s="15"/>
      <c r="H67" s="29">
        <f>F67*G67</f>
        <v>0</v>
      </c>
      <c r="I67" s="15"/>
      <c r="J67" s="60"/>
      <c r="L67" s="9"/>
    </row>
    <row r="68" spans="1:12" x14ac:dyDescent="0.25">
      <c r="A68" s="51">
        <v>2</v>
      </c>
      <c r="B68" s="44">
        <v>5655140902</v>
      </c>
      <c r="C68" s="14" t="s">
        <v>2</v>
      </c>
      <c r="D68" s="14" t="s">
        <v>184</v>
      </c>
      <c r="E68" s="15" t="s">
        <v>3</v>
      </c>
      <c r="F68" s="21">
        <v>2</v>
      </c>
      <c r="G68" s="15"/>
      <c r="H68" s="29">
        <f t="shared" ref="H68:H72" si="1">F68*G68</f>
        <v>0</v>
      </c>
      <c r="I68" s="15"/>
      <c r="J68" s="60"/>
      <c r="L68" s="9"/>
    </row>
    <row r="69" spans="1:12" x14ac:dyDescent="0.25">
      <c r="A69" s="51">
        <v>3</v>
      </c>
      <c r="B69" s="44">
        <v>5655140903</v>
      </c>
      <c r="C69" s="14" t="s">
        <v>104</v>
      </c>
      <c r="D69" s="14" t="s">
        <v>184</v>
      </c>
      <c r="E69" s="15" t="s">
        <v>3</v>
      </c>
      <c r="F69" s="21">
        <v>2</v>
      </c>
      <c r="G69" s="15"/>
      <c r="H69" s="29">
        <f t="shared" si="1"/>
        <v>0</v>
      </c>
      <c r="I69" s="15"/>
      <c r="J69" s="60"/>
      <c r="L69" s="9"/>
    </row>
    <row r="70" spans="1:12" x14ac:dyDescent="0.25">
      <c r="A70" s="51">
        <v>4</v>
      </c>
      <c r="B70" s="44">
        <v>5655140904</v>
      </c>
      <c r="C70" s="14" t="s">
        <v>95</v>
      </c>
      <c r="D70" s="14" t="s">
        <v>184</v>
      </c>
      <c r="E70" s="15" t="s">
        <v>3</v>
      </c>
      <c r="F70" s="21">
        <v>2</v>
      </c>
      <c r="G70" s="15"/>
      <c r="H70" s="29">
        <f t="shared" si="1"/>
        <v>0</v>
      </c>
      <c r="I70" s="15"/>
      <c r="J70" s="60"/>
      <c r="L70" s="9"/>
    </row>
    <row r="71" spans="1:12" x14ac:dyDescent="0.25">
      <c r="A71" s="51">
        <v>5</v>
      </c>
      <c r="B71" s="44">
        <v>5655140905</v>
      </c>
      <c r="C71" s="14" t="s">
        <v>94</v>
      </c>
      <c r="D71" s="14" t="s">
        <v>184</v>
      </c>
      <c r="E71" s="15" t="s">
        <v>3</v>
      </c>
      <c r="F71" s="21">
        <v>2</v>
      </c>
      <c r="G71" s="15"/>
      <c r="H71" s="29">
        <f t="shared" si="1"/>
        <v>0</v>
      </c>
      <c r="I71" s="15"/>
      <c r="J71" s="60"/>
      <c r="L71" s="9"/>
    </row>
    <row r="72" spans="1:12" thickBot="1" x14ac:dyDescent="0.4">
      <c r="A72" s="53">
        <v>6</v>
      </c>
      <c r="B72" s="45">
        <v>5731403050</v>
      </c>
      <c r="C72" s="22" t="s">
        <v>21</v>
      </c>
      <c r="D72" s="22" t="s">
        <v>22</v>
      </c>
      <c r="E72" s="23" t="s">
        <v>23</v>
      </c>
      <c r="F72" s="24">
        <v>2</v>
      </c>
      <c r="G72" s="23"/>
      <c r="H72" s="30">
        <f t="shared" si="1"/>
        <v>0</v>
      </c>
      <c r="I72" s="23"/>
      <c r="J72" s="68"/>
    </row>
    <row r="73" spans="1:12" ht="15.75" thickBot="1" x14ac:dyDescent="0.3">
      <c r="B73" s="33" t="s">
        <v>183</v>
      </c>
      <c r="C73" s="34"/>
      <c r="D73" s="78"/>
      <c r="E73" s="34"/>
      <c r="F73" s="69">
        <f>SUM(F67:F72)</f>
        <v>16</v>
      </c>
      <c r="G73" s="25"/>
      <c r="H73" s="32">
        <f>SUM(H67:H72)</f>
        <v>0</v>
      </c>
      <c r="I73" s="82"/>
      <c r="J73" s="83"/>
    </row>
    <row r="74" spans="1:12" ht="14.45" x14ac:dyDescent="0.35">
      <c r="F74" s="3"/>
      <c r="G74" s="3"/>
      <c r="H74" s="3"/>
      <c r="I74" s="3"/>
      <c r="J74" s="3"/>
    </row>
  </sheetData>
  <sortState ref="B2:H67">
    <sortCondition ref="B2:B67"/>
  </sortState>
  <mergeCells count="2">
    <mergeCell ref="I73:J73"/>
    <mergeCell ref="I63:J6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Összesítés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2017-08-15T08:41:25Z</dcterms:created>
  <dcterms:modified xsi:type="dcterms:W3CDTF">2017-08-15T08:43:58Z</dcterms:modified>
</cp:coreProperties>
</file>