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23256" windowHeight="12072"/>
  </bookViews>
  <sheets>
    <sheet name="Összegzés" sheetId="4" r:id="rId1"/>
    <sheet name="HÉV" sheetId="1" r:id="rId2"/>
    <sheet name="Metró" sheetId="2" r:id="rId3"/>
    <sheet name="Villamos" sheetId="3" r:id="rId4"/>
  </sheets>
  <calcPr calcId="145621"/>
</workbook>
</file>

<file path=xl/calcChain.xml><?xml version="1.0" encoding="utf-8"?>
<calcChain xmlns="http://schemas.openxmlformats.org/spreadsheetml/2006/main">
  <c r="G14" i="1" l="1"/>
  <c r="G14" i="3"/>
  <c r="G14" i="2"/>
  <c r="C18" i="4" l="1"/>
  <c r="C16" i="4"/>
  <c r="C15" i="4"/>
  <c r="C14" i="4"/>
  <c r="C12" i="4"/>
  <c r="C11" i="4"/>
  <c r="J17" i="3"/>
  <c r="C22" i="4" s="1"/>
  <c r="H17" i="3"/>
  <c r="C21" i="4" s="1"/>
  <c r="F17" i="3"/>
  <c r="C20" i="4" s="1"/>
  <c r="D17" i="3"/>
  <c r="C19" i="4" s="1"/>
  <c r="B17" i="3"/>
  <c r="L16" i="3"/>
  <c r="K16" i="3"/>
  <c r="I16" i="3"/>
  <c r="G16" i="3"/>
  <c r="E16" i="3"/>
  <c r="C16" i="3"/>
  <c r="L15" i="3"/>
  <c r="K15" i="3"/>
  <c r="I15" i="3"/>
  <c r="G15" i="3"/>
  <c r="E15" i="3"/>
  <c r="C15" i="3"/>
  <c r="L14" i="3"/>
  <c r="K14" i="3"/>
  <c r="I14" i="3"/>
  <c r="E14" i="3"/>
  <c r="C14" i="3"/>
  <c r="L13" i="3"/>
  <c r="K13" i="3"/>
  <c r="I13" i="3"/>
  <c r="G13" i="3"/>
  <c r="E13" i="3"/>
  <c r="C13" i="3"/>
  <c r="L12" i="3"/>
  <c r="K12" i="3"/>
  <c r="I12" i="3"/>
  <c r="G12" i="3"/>
  <c r="E12" i="3"/>
  <c r="C12" i="3"/>
  <c r="L11" i="3"/>
  <c r="K11" i="3"/>
  <c r="I11" i="3"/>
  <c r="G11" i="3"/>
  <c r="E11" i="3"/>
  <c r="C11" i="3"/>
  <c r="L10" i="3"/>
  <c r="K10" i="3"/>
  <c r="I10" i="3"/>
  <c r="G10" i="3"/>
  <c r="E10" i="3"/>
  <c r="C10" i="3"/>
  <c r="L9" i="3"/>
  <c r="K9" i="3"/>
  <c r="I9" i="3"/>
  <c r="G9" i="3"/>
  <c r="E9" i="3"/>
  <c r="C9" i="3"/>
  <c r="L8" i="3"/>
  <c r="K8" i="3"/>
  <c r="I8" i="3"/>
  <c r="G8" i="3"/>
  <c r="E8" i="3"/>
  <c r="C8" i="3"/>
  <c r="N16" i="2"/>
  <c r="N15" i="2"/>
  <c r="N14" i="2"/>
  <c r="N13" i="2"/>
  <c r="N12" i="2"/>
  <c r="N11" i="2"/>
  <c r="N10" i="2"/>
  <c r="N9" i="2"/>
  <c r="N8" i="2"/>
  <c r="L17" i="2"/>
  <c r="M16" i="2"/>
  <c r="M15" i="2"/>
  <c r="M14" i="2"/>
  <c r="M13" i="2"/>
  <c r="M12" i="2"/>
  <c r="M11" i="2"/>
  <c r="M10" i="2"/>
  <c r="M9" i="2"/>
  <c r="M8" i="2"/>
  <c r="J17" i="2"/>
  <c r="H17" i="2"/>
  <c r="F17" i="2"/>
  <c r="C13" i="4" s="1"/>
  <c r="D17" i="2"/>
  <c r="B17" i="2"/>
  <c r="K16" i="2"/>
  <c r="I16" i="2"/>
  <c r="G16" i="2"/>
  <c r="E16" i="2"/>
  <c r="C16" i="2"/>
  <c r="O16" i="2" s="1"/>
  <c r="K15" i="2"/>
  <c r="I15" i="2"/>
  <c r="G15" i="2"/>
  <c r="E15" i="2"/>
  <c r="C15" i="2"/>
  <c r="K14" i="2"/>
  <c r="I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O11" i="2" s="1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  <c r="J17" i="1"/>
  <c r="C9" i="4" s="1"/>
  <c r="H17" i="1"/>
  <c r="C8" i="4" s="1"/>
  <c r="F17" i="1"/>
  <c r="C7" i="4" s="1"/>
  <c r="D17" i="1"/>
  <c r="C6" i="4" s="1"/>
  <c r="B17" i="1"/>
  <c r="C5" i="4" s="1"/>
  <c r="L16" i="1"/>
  <c r="L15" i="1"/>
  <c r="L14" i="1"/>
  <c r="L13" i="1"/>
  <c r="L12" i="1"/>
  <c r="L11" i="1"/>
  <c r="L10" i="1"/>
  <c r="L9" i="1"/>
  <c r="K16" i="1"/>
  <c r="K15" i="1"/>
  <c r="K14" i="1"/>
  <c r="K13" i="1"/>
  <c r="K12" i="1"/>
  <c r="K11" i="1"/>
  <c r="K10" i="1"/>
  <c r="K9" i="1"/>
  <c r="K8" i="1"/>
  <c r="L8" i="1"/>
  <c r="I16" i="1"/>
  <c r="I15" i="1"/>
  <c r="I14" i="1"/>
  <c r="I13" i="1"/>
  <c r="I12" i="1"/>
  <c r="I11" i="1"/>
  <c r="I10" i="1"/>
  <c r="I9" i="1"/>
  <c r="I8" i="1"/>
  <c r="E17" i="2" l="1"/>
  <c r="D12" i="4" s="1"/>
  <c r="O9" i="2"/>
  <c r="O12" i="2"/>
  <c r="O13" i="2"/>
  <c r="M17" i="2"/>
  <c r="D16" i="4" s="1"/>
  <c r="O10" i="2"/>
  <c r="O14" i="2"/>
  <c r="O15" i="2"/>
  <c r="K17" i="2"/>
  <c r="D15" i="4" s="1"/>
  <c r="O8" i="2"/>
  <c r="I17" i="3"/>
  <c r="D21" i="4" s="1"/>
  <c r="C17" i="3"/>
  <c r="D18" i="4" s="1"/>
  <c r="E17" i="3"/>
  <c r="D19" i="4" s="1"/>
  <c r="I17" i="1"/>
  <c r="D8" i="4" s="1"/>
  <c r="C23" i="4"/>
  <c r="C10" i="4"/>
  <c r="C17" i="4"/>
  <c r="K17" i="3"/>
  <c r="D22" i="4" s="1"/>
  <c r="L17" i="3"/>
  <c r="M15" i="3"/>
  <c r="M10" i="3"/>
  <c r="M11" i="3"/>
  <c r="M14" i="3"/>
  <c r="M8" i="3"/>
  <c r="M9" i="3"/>
  <c r="M12" i="3"/>
  <c r="M13" i="3"/>
  <c r="M16" i="3"/>
  <c r="G17" i="3"/>
  <c r="D20" i="4" s="1"/>
  <c r="I17" i="2"/>
  <c r="D14" i="4" s="1"/>
  <c r="N17" i="2"/>
  <c r="C17" i="2"/>
  <c r="D11" i="4" s="1"/>
  <c r="G17" i="2"/>
  <c r="D13" i="4" s="1"/>
  <c r="L17" i="1"/>
  <c r="K17" i="1"/>
  <c r="D9" i="4" s="1"/>
  <c r="G16" i="1"/>
  <c r="G15" i="1"/>
  <c r="G13" i="1"/>
  <c r="G12" i="1"/>
  <c r="G11" i="1"/>
  <c r="G10" i="1"/>
  <c r="G9" i="1"/>
  <c r="G8" i="1"/>
  <c r="E16" i="1"/>
  <c r="E15" i="1"/>
  <c r="E14" i="1"/>
  <c r="E13" i="1"/>
  <c r="E12" i="1"/>
  <c r="E11" i="1"/>
  <c r="E10" i="1"/>
  <c r="E9" i="1"/>
  <c r="E8" i="1"/>
  <c r="C16" i="1"/>
  <c r="C15" i="1"/>
  <c r="C14" i="1"/>
  <c r="C13" i="1"/>
  <c r="C12" i="1"/>
  <c r="C11" i="1"/>
  <c r="C10" i="1"/>
  <c r="C9" i="1"/>
  <c r="C8" i="1"/>
  <c r="D17" i="4" l="1"/>
  <c r="D23" i="4"/>
  <c r="M9" i="1"/>
  <c r="M13" i="1"/>
  <c r="E17" i="1"/>
  <c r="D6" i="4" s="1"/>
  <c r="M14" i="1"/>
  <c r="C24" i="4"/>
  <c r="M17" i="3"/>
  <c r="O17" i="2"/>
  <c r="M10" i="1"/>
  <c r="G17" i="1"/>
  <c r="D7" i="4" s="1"/>
  <c r="M11" i="1"/>
  <c r="M15" i="1"/>
  <c r="C17" i="1"/>
  <c r="D5" i="4" s="1"/>
  <c r="M12" i="1"/>
  <c r="M16" i="1"/>
  <c r="M8" i="1"/>
  <c r="D10" i="4" l="1"/>
  <c r="D24" i="4" s="1"/>
  <c r="M17" i="1"/>
</calcChain>
</file>

<file path=xl/sharedStrings.xml><?xml version="1.0" encoding="utf-8"?>
<sst xmlns="http://schemas.openxmlformats.org/spreadsheetml/2006/main" count="130" uniqueCount="42">
  <si>
    <t>Külső partner által elvégzendő feladatok listája és ártáblázata</t>
  </si>
  <si>
    <t>Feladat megnevezése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</si>
  <si>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TTP módszertanban – a BKV Zrt. szakemberei által – rögzített módosítási javaslatok tudományos alapú felülvizsgálata, véleményezése.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</si>
  <si>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TTP módszertanban rögzített mérési módszerek – a BKV Zrt. szakemberei által – rögzített módosítási javaslatainak tudományos alapú felülvizsgálata, véleményezése.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</si>
  <si>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A TTP módszertani leírásokban és mérési protokollokban egyeztetetten elvégzett módosítások kölcsönös elfogadása.</t>
    </r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</si>
  <si>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A véglegesített módszertani leírásokban és a műszaki modulokban végrehajtott változásoknak megfelelően a TTP gazdasági moduljainak átdolgozása.</t>
    </r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</si>
  <si>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A módosított TTP helytállóságának és tudományos megalapozottságának igazolása.</t>
    </r>
  </si>
  <si>
    <t>tervezett mérnökóra</t>
  </si>
  <si>
    <t>tervezett forrásigény</t>
  </si>
  <si>
    <t>Összesen</t>
  </si>
  <si>
    <t>Mindösszesen</t>
  </si>
  <si>
    <t>Vállalkozó által ajánlott mérnökóradíj (Ft/óra):</t>
  </si>
  <si>
    <t>Tudományos alapú Továbbüzemeltetési Protokoll kiegészítése 2016. - HÉV Infrastruktúra eszközrendszer</t>
  </si>
  <si>
    <t>Pálya, műtárgyak</t>
  </si>
  <si>
    <t>Áramellátás, Felsővezeték</t>
  </si>
  <si>
    <t>Jelző- és biztosítóberendezések</t>
  </si>
  <si>
    <t>Távközlés</t>
  </si>
  <si>
    <t>Gépészet, alagút</t>
  </si>
  <si>
    <t>Tudományos alapú Továbbüzemeltetési Protokoll kiegészítése 2016. - Metró Infrastruktúra eszközrendszer</t>
  </si>
  <si>
    <t>Áramellátás,
Vontatási kábelhálózat</t>
  </si>
  <si>
    <t>Mozgólépcsők</t>
  </si>
  <si>
    <t>Tudományos alapú Továbbüzemeltetési Protokoll kiegészítése 2016. - Villamos Infrastruktúra eszközrendszer</t>
  </si>
  <si>
    <t>Távközlés
(Fogaskerekű)</t>
  </si>
  <si>
    <t>Megnevezés</t>
  </si>
  <si>
    <t>Tervezett mérnökóra</t>
  </si>
  <si>
    <t>Tervezett forrásigény</t>
  </si>
  <si>
    <t>Tudományos alapú Továbbüzemeltetési Protokoll kiegészítése 2016. - Vasúti Infrastruktúra eszközrendszer</t>
  </si>
  <si>
    <t>HÉV</t>
  </si>
  <si>
    <t>Villamos</t>
  </si>
  <si>
    <t>Távközlés (Fogaskerekű)</t>
  </si>
  <si>
    <t>Metró</t>
  </si>
  <si>
    <t>Pálya, Műtárgyak</t>
  </si>
  <si>
    <t>Jelző- és Biztosítóberendezések</t>
  </si>
  <si>
    <t>Gépészet, Alagút</t>
  </si>
  <si>
    <t>Áramellátás, felsővezeték</t>
  </si>
  <si>
    <t>Áramellátás, vontatási kábelhálózat</t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</si>
  <si>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Az új elemként rögzített és kölcsönösen elfogadott mérési protokoll(ok), közös megegyezés szerinti mennyiségű próbaméréssel történő validálása.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</si>
  <si>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A TTP módszertani leírásokban és mérési protokollokban kölcsönösen elfogadott módosítások átvezetése a TTP műszaki moduljaiba.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</si>
  <si>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Szükség esetén a fentiekben részletezett módosítási javaslatok egyeztetése az érintett BKV Zrt. szakterületekkel.</t>
    </r>
  </si>
  <si>
    <r>
      <t>4.</t>
    </r>
    <r>
      <rPr>
        <sz val="7"/>
        <color theme="1"/>
        <rFont val="Times New Roman"/>
        <family val="1"/>
        <charset val="238"/>
      </rPr>
      <t>     </t>
    </r>
    <r>
      <rPr>
        <sz val="12"/>
        <color theme="1"/>
        <rFont val="Calibri"/>
        <family val="2"/>
        <charset val="238"/>
        <scheme val="minor"/>
      </rPr>
      <t>Szükség esetén a fentiekben részletezett a mérésekhez kapcsolódó módosítási javaslatok egyeztetése az érintett BKV Zrt. szakterületekkel.</t>
    </r>
  </si>
  <si>
    <r>
      <t>Kitöltési útmutató:</t>
    </r>
    <r>
      <rPr>
        <i/>
        <sz val="11"/>
        <color theme="1"/>
        <rFont val="Calibri"/>
        <family val="2"/>
        <charset val="238"/>
        <scheme val="minor"/>
      </rPr>
      <t xml:space="preserve"> A zöld háttérrel jelölt mezőbe szükséges rögzíteni az ajánlott mérnökóradíj mértékét. Ezt követően az egyes feladatok vonatkozásában -- infrastruktúra típusonként -- szükséges rögzíteni a táblázat megfelelő -- sárga háttérrel jelölt -- mezőjében a feladat elvégzéséhez tervezetten meghatározott mérnökórák számát. Ezen adatok megadását követően a táblázat -- a beállított képletek szerint -- automatikusan kiszámítja és összesíti a végrehajtandó feladatok forrásigényét.</t>
    </r>
  </si>
  <si>
    <t>Alagút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</si>
</sst>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medium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uble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164" fontId="1" fillId="0" borderId="14" xfId="0" applyNumberFormat="1" applyFont="1" applyBorder="1" applyAlignment="1" applyProtection="1">
      <alignment horizontal="right" vertical="center" indent="1"/>
      <protection hidden="1"/>
    </xf>
    <xf numFmtId="164" fontId="1" fillId="0" borderId="15" xfId="0" applyNumberFormat="1" applyFont="1" applyBorder="1" applyAlignment="1" applyProtection="1">
      <alignment horizontal="right" vertical="center" inden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left" vertical="center" indent="1"/>
      <protection hidden="1"/>
    </xf>
    <xf numFmtId="164" fontId="1" fillId="0" borderId="5" xfId="0" applyNumberFormat="1" applyFont="1" applyBorder="1" applyAlignment="1" applyProtection="1">
      <alignment horizontal="right" vertical="center" indent="1"/>
      <protection hidden="1"/>
    </xf>
    <xf numFmtId="164" fontId="1" fillId="0" borderId="6" xfId="0" applyNumberFormat="1" applyFont="1" applyBorder="1" applyAlignment="1" applyProtection="1">
      <alignment horizontal="right" vertical="center" indent="1"/>
      <protection hidden="1"/>
    </xf>
    <xf numFmtId="0" fontId="3" fillId="0" borderId="8" xfId="0" applyFont="1" applyBorder="1" applyAlignment="1" applyProtection="1">
      <alignment horizontal="left" vertical="center" indent="1"/>
      <protection hidden="1"/>
    </xf>
    <xf numFmtId="164" fontId="3" fillId="0" borderId="8" xfId="0" applyNumberFormat="1" applyFont="1" applyBorder="1" applyAlignment="1" applyProtection="1">
      <alignment horizontal="right" vertical="center" indent="1"/>
      <protection hidden="1"/>
    </xf>
    <xf numFmtId="164" fontId="3" fillId="0" borderId="9" xfId="0" applyNumberFormat="1" applyFont="1" applyBorder="1" applyAlignment="1" applyProtection="1">
      <alignment horizontal="right" vertical="center" inden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3" fillId="0" borderId="11" xfId="0" applyNumberFormat="1" applyFont="1" applyBorder="1" applyAlignment="1" applyProtection="1">
      <alignment horizontal="right" vertical="center" indent="1"/>
      <protection hidden="1"/>
    </xf>
    <xf numFmtId="164" fontId="3" fillId="0" borderId="12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9" fillId="0" borderId="0" xfId="0" applyFont="1" applyProtection="1"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left" vertical="center" wrapText="1" indent="1"/>
      <protection hidden="1"/>
    </xf>
    <xf numFmtId="164" fontId="1" fillId="0" borderId="14" xfId="0" applyNumberFormat="1" applyFont="1" applyBorder="1" applyAlignment="1" applyProtection="1">
      <alignment horizontal="right" vertical="center" wrapText="1" indent="1"/>
      <protection hidden="1"/>
    </xf>
    <xf numFmtId="164" fontId="1" fillId="0" borderId="21" xfId="0" applyNumberFormat="1" applyFont="1" applyBorder="1" applyAlignment="1" applyProtection="1">
      <alignment horizontal="right" vertical="center" wrapText="1" indent="1"/>
      <protection hidden="1"/>
    </xf>
    <xf numFmtId="164" fontId="3" fillId="0" borderId="26" xfId="0" applyNumberFormat="1" applyFont="1" applyBorder="1" applyAlignment="1" applyProtection="1">
      <alignment horizontal="right" vertical="center" wrapText="1" indent="1"/>
      <protection hidden="1"/>
    </xf>
    <xf numFmtId="164" fontId="3" fillId="0" borderId="15" xfId="0" applyNumberFormat="1" applyFont="1" applyBorder="1" applyAlignment="1" applyProtection="1">
      <alignment horizontal="right" vertical="center" wrapText="1" inden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 vertical="center" wrapText="1" indent="1"/>
      <protection hidden="1"/>
    </xf>
    <xf numFmtId="164" fontId="1" fillId="0" borderId="5" xfId="0" applyNumberFormat="1" applyFont="1" applyBorder="1" applyAlignment="1" applyProtection="1">
      <alignment horizontal="right" vertical="center" wrapText="1" indent="1"/>
      <protection hidden="1"/>
    </xf>
    <xf numFmtId="164" fontId="1" fillId="0" borderId="22" xfId="0" applyNumberFormat="1" applyFont="1" applyBorder="1" applyAlignment="1" applyProtection="1">
      <alignment horizontal="right" vertical="center" wrapText="1" indent="1"/>
      <protection hidden="1"/>
    </xf>
    <xf numFmtId="164" fontId="3" fillId="0" borderId="27" xfId="0" applyNumberFormat="1" applyFont="1" applyBorder="1" applyAlignment="1" applyProtection="1">
      <alignment horizontal="right" vertical="center" wrapText="1" indent="1"/>
      <protection hidden="1"/>
    </xf>
    <xf numFmtId="164" fontId="3" fillId="0" borderId="6" xfId="0" applyNumberFormat="1" applyFont="1" applyBorder="1" applyAlignment="1" applyProtection="1">
      <alignment horizontal="right" vertical="center" wrapText="1" indent="1"/>
      <protection hidden="1"/>
    </xf>
    <xf numFmtId="0" fontId="1" fillId="0" borderId="7" xfId="0" applyFont="1" applyBorder="1" applyAlignment="1" applyProtection="1">
      <alignment horizontal="left" vertical="center" wrapText="1" indent="1"/>
      <protection hidden="1"/>
    </xf>
    <xf numFmtId="164" fontId="1" fillId="0" borderId="8" xfId="0" applyNumberFormat="1" applyFont="1" applyBorder="1" applyAlignment="1" applyProtection="1">
      <alignment horizontal="right" vertical="center" wrapText="1" indent="1"/>
      <protection hidden="1"/>
    </xf>
    <xf numFmtId="164" fontId="1" fillId="0" borderId="20" xfId="0" applyNumberFormat="1" applyFont="1" applyBorder="1" applyAlignment="1" applyProtection="1">
      <alignment horizontal="right" vertical="center" wrapText="1" indent="1"/>
      <protection hidden="1"/>
    </xf>
    <xf numFmtId="164" fontId="3" fillId="0" borderId="25" xfId="0" applyNumberFormat="1" applyFont="1" applyBorder="1" applyAlignment="1" applyProtection="1">
      <alignment horizontal="right" vertical="center" wrapText="1" indent="1"/>
      <protection hidden="1"/>
    </xf>
    <xf numFmtId="164" fontId="3" fillId="0" borderId="9" xfId="0" applyNumberFormat="1" applyFont="1" applyBorder="1" applyAlignment="1" applyProtection="1">
      <alignment horizontal="right" vertical="center" wrapText="1" indent="1"/>
      <protection hidden="1"/>
    </xf>
    <xf numFmtId="0" fontId="8" fillId="0" borderId="10" xfId="0" applyFont="1" applyBorder="1" applyAlignment="1" applyProtection="1">
      <alignment horizontal="left" vertical="center" wrapText="1" indent="2"/>
      <protection hidden="1"/>
    </xf>
    <xf numFmtId="164" fontId="8" fillId="0" borderId="11" xfId="0" applyNumberFormat="1" applyFont="1" applyBorder="1" applyAlignment="1" applyProtection="1">
      <alignment horizontal="right" vertical="center" wrapText="1" indent="1"/>
      <protection hidden="1"/>
    </xf>
    <xf numFmtId="164" fontId="8" fillId="0" borderId="23" xfId="0" applyNumberFormat="1" applyFont="1" applyBorder="1" applyAlignment="1" applyProtection="1">
      <alignment horizontal="right" vertical="center" wrapText="1" indent="1"/>
      <protection hidden="1"/>
    </xf>
    <xf numFmtId="164" fontId="8" fillId="0" borderId="28" xfId="0" applyNumberFormat="1" applyFont="1" applyBorder="1" applyAlignment="1" applyProtection="1">
      <alignment horizontal="right" vertical="center" wrapText="1" indent="1"/>
      <protection hidden="1"/>
    </xf>
    <xf numFmtId="164" fontId="8" fillId="0" borderId="12" xfId="0" applyNumberFormat="1" applyFont="1" applyBorder="1" applyAlignment="1" applyProtection="1">
      <alignment horizontal="right" vertical="center" wrapText="1" inden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164" fontId="1" fillId="0" borderId="31" xfId="0" applyNumberFormat="1" applyFont="1" applyBorder="1" applyAlignment="1" applyProtection="1">
      <alignment horizontal="right" vertical="center" wrapText="1" indent="1"/>
      <protection hidden="1"/>
    </xf>
    <xf numFmtId="164" fontId="1" fillId="0" borderId="32" xfId="0" applyNumberFormat="1" applyFont="1" applyBorder="1" applyAlignment="1" applyProtection="1">
      <alignment horizontal="right" vertical="center" wrapText="1" indent="1"/>
      <protection hidden="1"/>
    </xf>
    <xf numFmtId="164" fontId="1" fillId="0" borderId="30" xfId="0" applyNumberFormat="1" applyFont="1" applyBorder="1" applyAlignment="1" applyProtection="1">
      <alignment horizontal="right" vertical="center" wrapText="1" indent="1"/>
      <protection hidden="1"/>
    </xf>
    <xf numFmtId="164" fontId="8" fillId="0" borderId="33" xfId="0" applyNumberFormat="1" applyFont="1" applyBorder="1" applyAlignment="1" applyProtection="1">
      <alignment horizontal="right" vertical="center" wrapText="1" indent="1"/>
      <protection hidden="1"/>
    </xf>
    <xf numFmtId="164" fontId="3" fillId="2" borderId="0" xfId="0" applyNumberFormat="1" applyFont="1" applyFill="1" applyAlignment="1" applyProtection="1">
      <alignment horizontal="right" vertical="center"/>
      <protection locked="0"/>
    </xf>
    <xf numFmtId="164" fontId="1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25"/>
  <sheetViews>
    <sheetView tabSelected="1" workbookViewId="0">
      <pane ySplit="4" topLeftCell="A5" activePane="bottomLeft" state="frozen"/>
      <selection pane="bottomLeft" activeCell="B10" sqref="B10"/>
    </sheetView>
  </sheetViews>
  <sheetFormatPr defaultColWidth="9.109375" defaultRowHeight="15.6" x14ac:dyDescent="0.3"/>
  <cols>
    <col min="1" max="1" width="18.6640625" style="2" customWidth="1"/>
    <col min="2" max="2" width="39.5546875" style="2" customWidth="1"/>
    <col min="3" max="3" width="13.33203125" style="2" customWidth="1"/>
    <col min="4" max="4" width="18.6640625" style="2" customWidth="1"/>
    <col min="5" max="16384" width="9.109375" style="2"/>
  </cols>
  <sheetData>
    <row r="1" spans="1:13" ht="42" customHeight="1" x14ac:dyDescent="0.3">
      <c r="A1" s="66" t="s">
        <v>26</v>
      </c>
      <c r="B1" s="66"/>
      <c r="C1" s="66"/>
      <c r="D1" s="66"/>
      <c r="E1" s="1"/>
      <c r="F1" s="1"/>
      <c r="G1" s="1"/>
      <c r="H1" s="1"/>
      <c r="I1" s="1"/>
      <c r="J1" s="1"/>
      <c r="K1" s="1"/>
      <c r="L1" s="1"/>
      <c r="M1" s="1"/>
    </row>
    <row r="2" spans="1:13" ht="21" x14ac:dyDescent="0.4">
      <c r="A2" s="67" t="s">
        <v>0</v>
      </c>
      <c r="B2" s="67"/>
      <c r="C2" s="67"/>
      <c r="D2" s="67"/>
      <c r="E2" s="3"/>
      <c r="F2" s="3"/>
      <c r="G2" s="3"/>
      <c r="H2" s="3"/>
      <c r="I2" s="3"/>
      <c r="J2" s="3"/>
      <c r="K2" s="3"/>
      <c r="L2" s="3"/>
      <c r="M2" s="3"/>
    </row>
    <row r="3" spans="1:13" ht="34.5" customHeight="1" thickBot="1" x14ac:dyDescent="0.3"/>
    <row r="4" spans="1:13" ht="43.5" customHeight="1" thickTop="1" thickBot="1" x14ac:dyDescent="0.35">
      <c r="A4" s="64" t="s">
        <v>23</v>
      </c>
      <c r="B4" s="65"/>
      <c r="C4" s="4" t="s">
        <v>24</v>
      </c>
      <c r="D4" s="5" t="s">
        <v>25</v>
      </c>
    </row>
    <row r="5" spans="1:13" s="9" customFormat="1" ht="25.5" customHeight="1" x14ac:dyDescent="0.3">
      <c r="A5" s="61" t="s">
        <v>27</v>
      </c>
      <c r="B5" s="6" t="s">
        <v>13</v>
      </c>
      <c r="C5" s="7">
        <f>HÉV!B17</f>
        <v>0</v>
      </c>
      <c r="D5" s="8">
        <f>HÉV!C17</f>
        <v>0</v>
      </c>
    </row>
    <row r="6" spans="1:13" s="9" customFormat="1" ht="25.5" customHeight="1" x14ac:dyDescent="0.3">
      <c r="A6" s="62"/>
      <c r="B6" s="10" t="s">
        <v>34</v>
      </c>
      <c r="C6" s="11">
        <f>HÉV!D17</f>
        <v>0</v>
      </c>
      <c r="D6" s="12">
        <f>HÉV!E17</f>
        <v>0</v>
      </c>
    </row>
    <row r="7" spans="1:13" s="9" customFormat="1" ht="25.5" customHeight="1" x14ac:dyDescent="0.3">
      <c r="A7" s="62"/>
      <c r="B7" s="10" t="s">
        <v>15</v>
      </c>
      <c r="C7" s="11">
        <f>HÉV!F17</f>
        <v>0</v>
      </c>
      <c r="D7" s="12">
        <f>HÉV!G17</f>
        <v>0</v>
      </c>
    </row>
    <row r="8" spans="1:13" s="9" customFormat="1" ht="25.5" customHeight="1" x14ac:dyDescent="0.3">
      <c r="A8" s="62"/>
      <c r="B8" s="10" t="s">
        <v>16</v>
      </c>
      <c r="C8" s="11">
        <f>HÉV!H17</f>
        <v>0</v>
      </c>
      <c r="D8" s="12">
        <f>HÉV!I17</f>
        <v>0</v>
      </c>
    </row>
    <row r="9" spans="1:13" s="9" customFormat="1" ht="25.5" customHeight="1" x14ac:dyDescent="0.3">
      <c r="A9" s="62"/>
      <c r="B9" s="10" t="s">
        <v>41</v>
      </c>
      <c r="C9" s="11">
        <f>HÉV!J17</f>
        <v>0</v>
      </c>
      <c r="D9" s="12">
        <f>HÉV!K17</f>
        <v>0</v>
      </c>
    </row>
    <row r="10" spans="1:13" s="9" customFormat="1" ht="25.5" customHeight="1" thickBot="1" x14ac:dyDescent="0.35">
      <c r="A10" s="63"/>
      <c r="B10" s="13" t="s">
        <v>9</v>
      </c>
      <c r="C10" s="14">
        <f>SUM(C5:C9)</f>
        <v>0</v>
      </c>
      <c r="D10" s="15">
        <f>SUM(D5:D9)</f>
        <v>0</v>
      </c>
    </row>
    <row r="11" spans="1:13" s="9" customFormat="1" ht="25.5" customHeight="1" x14ac:dyDescent="0.3">
      <c r="A11" s="61" t="s">
        <v>30</v>
      </c>
      <c r="B11" s="6" t="s">
        <v>13</v>
      </c>
      <c r="C11" s="7">
        <f>Metró!B17</f>
        <v>0</v>
      </c>
      <c r="D11" s="8">
        <f>Metró!C17</f>
        <v>0</v>
      </c>
    </row>
    <row r="12" spans="1:13" s="9" customFormat="1" ht="25.5" customHeight="1" x14ac:dyDescent="0.3">
      <c r="A12" s="62"/>
      <c r="B12" s="10" t="s">
        <v>35</v>
      </c>
      <c r="C12" s="11">
        <f>Metró!D17</f>
        <v>0</v>
      </c>
      <c r="D12" s="12">
        <f>Metró!E17</f>
        <v>0</v>
      </c>
    </row>
    <row r="13" spans="1:13" s="9" customFormat="1" ht="25.5" customHeight="1" x14ac:dyDescent="0.3">
      <c r="A13" s="62"/>
      <c r="B13" s="10" t="s">
        <v>15</v>
      </c>
      <c r="C13" s="11">
        <f>Metró!F17</f>
        <v>0</v>
      </c>
      <c r="D13" s="12">
        <f>Metró!G17</f>
        <v>0</v>
      </c>
    </row>
    <row r="14" spans="1:13" s="9" customFormat="1" ht="25.5" customHeight="1" x14ac:dyDescent="0.3">
      <c r="A14" s="62"/>
      <c r="B14" s="10" t="s">
        <v>16</v>
      </c>
      <c r="C14" s="11">
        <f>Metró!H17</f>
        <v>0</v>
      </c>
      <c r="D14" s="12">
        <f>Metró!I17</f>
        <v>0</v>
      </c>
    </row>
    <row r="15" spans="1:13" s="9" customFormat="1" ht="25.5" customHeight="1" x14ac:dyDescent="0.3">
      <c r="A15" s="62"/>
      <c r="B15" s="10" t="s">
        <v>17</v>
      </c>
      <c r="C15" s="11">
        <f>Metró!J17</f>
        <v>0</v>
      </c>
      <c r="D15" s="12">
        <f>Metró!K17</f>
        <v>0</v>
      </c>
    </row>
    <row r="16" spans="1:13" s="9" customFormat="1" ht="25.5" customHeight="1" x14ac:dyDescent="0.3">
      <c r="A16" s="62"/>
      <c r="B16" s="10" t="s">
        <v>20</v>
      </c>
      <c r="C16" s="11">
        <f>Metró!L17</f>
        <v>0</v>
      </c>
      <c r="D16" s="12">
        <f>Metró!M17</f>
        <v>0</v>
      </c>
    </row>
    <row r="17" spans="1:4" s="9" customFormat="1" ht="25.5" customHeight="1" thickBot="1" x14ac:dyDescent="0.35">
      <c r="A17" s="63"/>
      <c r="B17" s="13" t="s">
        <v>9</v>
      </c>
      <c r="C17" s="14">
        <f>SUM(C11:C16)</f>
        <v>0</v>
      </c>
      <c r="D17" s="15">
        <f>SUM(D11:D16)</f>
        <v>0</v>
      </c>
    </row>
    <row r="18" spans="1:4" s="9" customFormat="1" ht="25.5" customHeight="1" x14ac:dyDescent="0.3">
      <c r="A18" s="61" t="s">
        <v>28</v>
      </c>
      <c r="B18" s="6" t="s">
        <v>13</v>
      </c>
      <c r="C18" s="7">
        <f>Villamos!B17</f>
        <v>0</v>
      </c>
      <c r="D18" s="8">
        <f>Villamos!C17</f>
        <v>0</v>
      </c>
    </row>
    <row r="19" spans="1:4" s="9" customFormat="1" ht="25.5" customHeight="1" x14ac:dyDescent="0.3">
      <c r="A19" s="62"/>
      <c r="B19" s="10" t="s">
        <v>34</v>
      </c>
      <c r="C19" s="11">
        <f>Villamos!D17</f>
        <v>0</v>
      </c>
      <c r="D19" s="12">
        <f>Villamos!E17</f>
        <v>0</v>
      </c>
    </row>
    <row r="20" spans="1:4" s="9" customFormat="1" ht="25.5" customHeight="1" x14ac:dyDescent="0.3">
      <c r="A20" s="62"/>
      <c r="B20" s="10" t="s">
        <v>15</v>
      </c>
      <c r="C20" s="11">
        <f>Villamos!F17</f>
        <v>0</v>
      </c>
      <c r="D20" s="12">
        <f>Villamos!G17</f>
        <v>0</v>
      </c>
    </row>
    <row r="21" spans="1:4" s="9" customFormat="1" ht="25.5" customHeight="1" x14ac:dyDescent="0.3">
      <c r="A21" s="62"/>
      <c r="B21" s="10" t="s">
        <v>29</v>
      </c>
      <c r="C21" s="11">
        <f>Villamos!H17</f>
        <v>0</v>
      </c>
      <c r="D21" s="12">
        <f>Villamos!I17</f>
        <v>0</v>
      </c>
    </row>
    <row r="22" spans="1:4" s="9" customFormat="1" ht="25.5" customHeight="1" x14ac:dyDescent="0.3">
      <c r="A22" s="62"/>
      <c r="B22" s="10" t="s">
        <v>17</v>
      </c>
      <c r="C22" s="11">
        <f>Villamos!J17</f>
        <v>0</v>
      </c>
      <c r="D22" s="12">
        <f>Villamos!K17</f>
        <v>0</v>
      </c>
    </row>
    <row r="23" spans="1:4" s="9" customFormat="1" ht="25.5" customHeight="1" thickBot="1" x14ac:dyDescent="0.35">
      <c r="A23" s="63"/>
      <c r="B23" s="13" t="s">
        <v>9</v>
      </c>
      <c r="C23" s="14">
        <f>SUM(C18:C22)</f>
        <v>0</v>
      </c>
      <c r="D23" s="15">
        <f>SUM(D18:D22)</f>
        <v>0</v>
      </c>
    </row>
    <row r="24" spans="1:4" s="9" customFormat="1" ht="39" customHeight="1" thickBot="1" x14ac:dyDescent="0.35">
      <c r="A24" s="16" t="s">
        <v>10</v>
      </c>
      <c r="B24" s="17"/>
      <c r="C24" s="18">
        <f>SUM(C23,C17,C10)</f>
        <v>0</v>
      </c>
      <c r="D24" s="19">
        <f>SUM(D23,D17,D10)</f>
        <v>0</v>
      </c>
    </row>
    <row r="25" spans="1:4" ht="16.2" thickTop="1" x14ac:dyDescent="0.3"/>
  </sheetData>
  <sheetProtection password="E2F1" sheet="1" objects="1" scenarios="1"/>
  <mergeCells count="6">
    <mergeCell ref="A18:A23"/>
    <mergeCell ref="A11:A17"/>
    <mergeCell ref="A4:B4"/>
    <mergeCell ref="A1:D1"/>
    <mergeCell ref="A2:D2"/>
    <mergeCell ref="A5:A10"/>
  </mergeCells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1"/>
  <sheetViews>
    <sheetView workbookViewId="0">
      <pane ySplit="7" topLeftCell="A8" activePane="bottomLeft" state="frozen"/>
      <selection sqref="A1:XFD1048576"/>
      <selection pane="bottomLeft" activeCell="J6" sqref="J6:K6"/>
    </sheetView>
  </sheetViews>
  <sheetFormatPr defaultColWidth="9.109375" defaultRowHeight="15.6" x14ac:dyDescent="0.3"/>
  <cols>
    <col min="1" max="1" width="63.33203125" style="2" customWidth="1"/>
    <col min="2" max="2" width="13.33203125" style="2" customWidth="1"/>
    <col min="3" max="3" width="18.6640625" style="2" customWidth="1"/>
    <col min="4" max="4" width="13.33203125" style="2" customWidth="1"/>
    <col min="5" max="5" width="18.6640625" style="2" customWidth="1"/>
    <col min="6" max="6" width="13.33203125" style="2" customWidth="1"/>
    <col min="7" max="7" width="18.6640625" style="2" customWidth="1"/>
    <col min="8" max="8" width="13.33203125" style="2" customWidth="1"/>
    <col min="9" max="9" width="18.6640625" style="2" customWidth="1"/>
    <col min="10" max="10" width="13.33203125" style="2" customWidth="1"/>
    <col min="11" max="11" width="18.6640625" style="2" customWidth="1"/>
    <col min="12" max="12" width="13.33203125" style="2" customWidth="1"/>
    <col min="13" max="13" width="18.6640625" style="2" customWidth="1"/>
    <col min="14" max="16384" width="9.109375" style="2"/>
  </cols>
  <sheetData>
    <row r="1" spans="1:15" ht="21" x14ac:dyDescent="0.3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21" x14ac:dyDescent="0.4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1:15" s="9" customFormat="1" ht="23.25" customHeight="1" x14ac:dyDescent="0.3">
      <c r="F4" s="20"/>
      <c r="G4" s="20"/>
      <c r="H4" s="20"/>
      <c r="I4" s="20"/>
      <c r="J4" s="20"/>
      <c r="K4" s="20"/>
      <c r="L4" s="21" t="s">
        <v>11</v>
      </c>
      <c r="M4" s="57"/>
    </row>
    <row r="5" spans="1:15" ht="16.5" thickBot="1" x14ac:dyDescent="0.3"/>
    <row r="6" spans="1:15" s="23" customFormat="1" ht="33.75" customHeight="1" thickTop="1" x14ac:dyDescent="0.35">
      <c r="A6" s="72" t="s">
        <v>1</v>
      </c>
      <c r="B6" s="69" t="s">
        <v>31</v>
      </c>
      <c r="C6" s="69"/>
      <c r="D6" s="69" t="s">
        <v>14</v>
      </c>
      <c r="E6" s="69"/>
      <c r="F6" s="69" t="s">
        <v>32</v>
      </c>
      <c r="G6" s="69"/>
      <c r="H6" s="69" t="s">
        <v>16</v>
      </c>
      <c r="I6" s="69"/>
      <c r="J6" s="69" t="s">
        <v>41</v>
      </c>
      <c r="K6" s="70"/>
      <c r="L6" s="74" t="s">
        <v>9</v>
      </c>
      <c r="M6" s="75"/>
      <c r="N6" s="22"/>
      <c r="O6" s="22"/>
    </row>
    <row r="7" spans="1:15" s="23" customFormat="1" ht="33.75" customHeight="1" thickBot="1" x14ac:dyDescent="0.4">
      <c r="A7" s="73"/>
      <c r="B7" s="24" t="s">
        <v>7</v>
      </c>
      <c r="C7" s="24" t="s">
        <v>8</v>
      </c>
      <c r="D7" s="24" t="s">
        <v>7</v>
      </c>
      <c r="E7" s="24" t="s">
        <v>8</v>
      </c>
      <c r="F7" s="24" t="s">
        <v>7</v>
      </c>
      <c r="G7" s="24" t="s">
        <v>8</v>
      </c>
      <c r="H7" s="24" t="s">
        <v>7</v>
      </c>
      <c r="I7" s="24" t="s">
        <v>8</v>
      </c>
      <c r="J7" s="24" t="s">
        <v>7</v>
      </c>
      <c r="K7" s="25" t="s">
        <v>8</v>
      </c>
      <c r="L7" s="26" t="s">
        <v>7</v>
      </c>
      <c r="M7" s="27" t="s">
        <v>8</v>
      </c>
      <c r="N7" s="22"/>
      <c r="O7" s="22"/>
    </row>
    <row r="8" spans="1:15" s="34" customFormat="1" ht="54.75" customHeight="1" x14ac:dyDescent="0.3">
      <c r="A8" s="28" t="s">
        <v>2</v>
      </c>
      <c r="B8" s="58"/>
      <c r="C8" s="29">
        <f>B8*$M$4</f>
        <v>0</v>
      </c>
      <c r="D8" s="58"/>
      <c r="E8" s="29">
        <f t="shared" ref="E8:E16" si="0">D8*$M$4</f>
        <v>0</v>
      </c>
      <c r="F8" s="58"/>
      <c r="G8" s="29">
        <f t="shared" ref="G8:G16" si="1">F8*$M$4</f>
        <v>0</v>
      </c>
      <c r="H8" s="58"/>
      <c r="I8" s="29">
        <f t="shared" ref="I8:K16" si="2">H8*$M$4</f>
        <v>0</v>
      </c>
      <c r="J8" s="58"/>
      <c r="K8" s="30">
        <f t="shared" si="2"/>
        <v>0</v>
      </c>
      <c r="L8" s="31">
        <f>SUM(B8,D8,F8,H8,J8)</f>
        <v>0</v>
      </c>
      <c r="M8" s="32">
        <f>SUM(C8,E8,G8,I8,K8)</f>
        <v>0</v>
      </c>
      <c r="N8" s="33"/>
      <c r="O8" s="33"/>
    </row>
    <row r="9" spans="1:15" s="34" customFormat="1" ht="54.75" customHeight="1" x14ac:dyDescent="0.3">
      <c r="A9" s="35" t="s">
        <v>38</v>
      </c>
      <c r="B9" s="59"/>
      <c r="C9" s="36">
        <f t="shared" ref="C9:C16" si="3">B9*$M$4</f>
        <v>0</v>
      </c>
      <c r="D9" s="59"/>
      <c r="E9" s="36">
        <f t="shared" si="0"/>
        <v>0</v>
      </c>
      <c r="F9" s="59"/>
      <c r="G9" s="36">
        <f t="shared" si="1"/>
        <v>0</v>
      </c>
      <c r="H9" s="59"/>
      <c r="I9" s="36">
        <f t="shared" si="2"/>
        <v>0</v>
      </c>
      <c r="J9" s="59"/>
      <c r="K9" s="37">
        <f t="shared" si="2"/>
        <v>0</v>
      </c>
      <c r="L9" s="38">
        <f t="shared" ref="L9:L16" si="4">SUM(B9,D9,F9,H9,J9)</f>
        <v>0</v>
      </c>
      <c r="M9" s="39">
        <f t="shared" ref="M9:M16" si="5">SUM(C9,E9,G9,I9,K9)</f>
        <v>0</v>
      </c>
      <c r="N9" s="33"/>
      <c r="O9" s="33"/>
    </row>
    <row r="10" spans="1:15" s="34" customFormat="1" ht="54.75" customHeight="1" x14ac:dyDescent="0.3">
      <c r="A10" s="35" t="s">
        <v>3</v>
      </c>
      <c r="B10" s="59"/>
      <c r="C10" s="36">
        <f t="shared" si="3"/>
        <v>0</v>
      </c>
      <c r="D10" s="59"/>
      <c r="E10" s="36">
        <f t="shared" si="0"/>
        <v>0</v>
      </c>
      <c r="F10" s="59"/>
      <c r="G10" s="36">
        <f t="shared" si="1"/>
        <v>0</v>
      </c>
      <c r="H10" s="59"/>
      <c r="I10" s="36">
        <f t="shared" si="2"/>
        <v>0</v>
      </c>
      <c r="J10" s="59"/>
      <c r="K10" s="37">
        <f t="shared" si="2"/>
        <v>0</v>
      </c>
      <c r="L10" s="38">
        <f t="shared" si="4"/>
        <v>0</v>
      </c>
      <c r="M10" s="39">
        <f t="shared" si="5"/>
        <v>0</v>
      </c>
      <c r="N10" s="33"/>
      <c r="O10" s="33"/>
    </row>
    <row r="11" spans="1:15" s="34" customFormat="1" ht="54.75" customHeight="1" x14ac:dyDescent="0.3">
      <c r="A11" s="35" t="s">
        <v>39</v>
      </c>
      <c r="B11" s="59"/>
      <c r="C11" s="36">
        <f t="shared" si="3"/>
        <v>0</v>
      </c>
      <c r="D11" s="59"/>
      <c r="E11" s="36">
        <f t="shared" si="0"/>
        <v>0</v>
      </c>
      <c r="F11" s="59"/>
      <c r="G11" s="36">
        <f t="shared" si="1"/>
        <v>0</v>
      </c>
      <c r="H11" s="59"/>
      <c r="I11" s="36">
        <f t="shared" si="2"/>
        <v>0</v>
      </c>
      <c r="J11" s="59"/>
      <c r="K11" s="37">
        <f t="shared" si="2"/>
        <v>0</v>
      </c>
      <c r="L11" s="38">
        <f t="shared" si="4"/>
        <v>0</v>
      </c>
      <c r="M11" s="39">
        <f t="shared" si="5"/>
        <v>0</v>
      </c>
      <c r="N11" s="33"/>
      <c r="O11" s="33"/>
    </row>
    <row r="12" spans="1:15" s="34" customFormat="1" ht="54.75" customHeight="1" x14ac:dyDescent="0.3">
      <c r="A12" s="35" t="s">
        <v>4</v>
      </c>
      <c r="B12" s="59"/>
      <c r="C12" s="36">
        <f t="shared" si="3"/>
        <v>0</v>
      </c>
      <c r="D12" s="59"/>
      <c r="E12" s="36">
        <f t="shared" si="0"/>
        <v>0</v>
      </c>
      <c r="F12" s="59"/>
      <c r="G12" s="36">
        <f t="shared" si="1"/>
        <v>0</v>
      </c>
      <c r="H12" s="59"/>
      <c r="I12" s="36">
        <f t="shared" si="2"/>
        <v>0</v>
      </c>
      <c r="J12" s="59"/>
      <c r="K12" s="37">
        <f t="shared" si="2"/>
        <v>0</v>
      </c>
      <c r="L12" s="38">
        <f t="shared" si="4"/>
        <v>0</v>
      </c>
      <c r="M12" s="39">
        <f t="shared" si="5"/>
        <v>0</v>
      </c>
      <c r="N12" s="33"/>
      <c r="O12" s="33"/>
    </row>
    <row r="13" spans="1:15" s="34" customFormat="1" ht="54.75" customHeight="1" x14ac:dyDescent="0.3">
      <c r="A13" s="35" t="s">
        <v>36</v>
      </c>
      <c r="B13" s="59"/>
      <c r="C13" s="36">
        <f t="shared" si="3"/>
        <v>0</v>
      </c>
      <c r="D13" s="59"/>
      <c r="E13" s="36">
        <f t="shared" si="0"/>
        <v>0</v>
      </c>
      <c r="F13" s="59"/>
      <c r="G13" s="36">
        <f t="shared" si="1"/>
        <v>0</v>
      </c>
      <c r="H13" s="59"/>
      <c r="I13" s="36">
        <f t="shared" si="2"/>
        <v>0</v>
      </c>
      <c r="J13" s="59"/>
      <c r="K13" s="37">
        <f t="shared" si="2"/>
        <v>0</v>
      </c>
      <c r="L13" s="38">
        <f t="shared" si="4"/>
        <v>0</v>
      </c>
      <c r="M13" s="39">
        <f t="shared" si="5"/>
        <v>0</v>
      </c>
      <c r="N13" s="33"/>
      <c r="O13" s="33"/>
    </row>
    <row r="14" spans="1:15" s="34" customFormat="1" ht="54.75" customHeight="1" x14ac:dyDescent="0.3">
      <c r="A14" s="35" t="s">
        <v>37</v>
      </c>
      <c r="B14" s="59"/>
      <c r="C14" s="36">
        <f t="shared" si="3"/>
        <v>0</v>
      </c>
      <c r="D14" s="59"/>
      <c r="E14" s="36">
        <f t="shared" si="0"/>
        <v>0</v>
      </c>
      <c r="F14" s="59"/>
      <c r="G14" s="36">
        <f t="shared" si="1"/>
        <v>0</v>
      </c>
      <c r="H14" s="59"/>
      <c r="I14" s="36">
        <f t="shared" si="2"/>
        <v>0</v>
      </c>
      <c r="J14" s="59"/>
      <c r="K14" s="37">
        <f t="shared" si="2"/>
        <v>0</v>
      </c>
      <c r="L14" s="38">
        <f t="shared" si="4"/>
        <v>0</v>
      </c>
      <c r="M14" s="39">
        <f t="shared" si="5"/>
        <v>0</v>
      </c>
      <c r="N14" s="33"/>
      <c r="O14" s="33"/>
    </row>
    <row r="15" spans="1:15" s="34" customFormat="1" ht="54.75" customHeight="1" x14ac:dyDescent="0.3">
      <c r="A15" s="35" t="s">
        <v>5</v>
      </c>
      <c r="B15" s="59"/>
      <c r="C15" s="36">
        <f t="shared" si="3"/>
        <v>0</v>
      </c>
      <c r="D15" s="59"/>
      <c r="E15" s="36">
        <f t="shared" si="0"/>
        <v>0</v>
      </c>
      <c r="F15" s="59"/>
      <c r="G15" s="36">
        <f t="shared" si="1"/>
        <v>0</v>
      </c>
      <c r="H15" s="59"/>
      <c r="I15" s="36">
        <f t="shared" si="2"/>
        <v>0</v>
      </c>
      <c r="J15" s="59"/>
      <c r="K15" s="37">
        <f t="shared" si="2"/>
        <v>0</v>
      </c>
      <c r="L15" s="38">
        <f t="shared" si="4"/>
        <v>0</v>
      </c>
      <c r="M15" s="39">
        <f t="shared" si="5"/>
        <v>0</v>
      </c>
      <c r="N15" s="33"/>
      <c r="O15" s="33"/>
    </row>
    <row r="16" spans="1:15" s="34" customFormat="1" ht="54.75" customHeight="1" thickBot="1" x14ac:dyDescent="0.35">
      <c r="A16" s="40" t="s">
        <v>6</v>
      </c>
      <c r="B16" s="60"/>
      <c r="C16" s="41">
        <f t="shared" si="3"/>
        <v>0</v>
      </c>
      <c r="D16" s="60"/>
      <c r="E16" s="41">
        <f t="shared" si="0"/>
        <v>0</v>
      </c>
      <c r="F16" s="60"/>
      <c r="G16" s="41">
        <f t="shared" si="1"/>
        <v>0</v>
      </c>
      <c r="H16" s="60"/>
      <c r="I16" s="41">
        <f t="shared" si="2"/>
        <v>0</v>
      </c>
      <c r="J16" s="60"/>
      <c r="K16" s="42">
        <f t="shared" si="2"/>
        <v>0</v>
      </c>
      <c r="L16" s="43">
        <f t="shared" si="4"/>
        <v>0</v>
      </c>
      <c r="M16" s="44">
        <f t="shared" si="5"/>
        <v>0</v>
      </c>
      <c r="N16" s="33"/>
      <c r="O16" s="33"/>
    </row>
    <row r="17" spans="1:15" s="51" customFormat="1" ht="54.75" customHeight="1" thickBot="1" x14ac:dyDescent="0.4">
      <c r="A17" s="45" t="s">
        <v>10</v>
      </c>
      <c r="B17" s="46">
        <f>SUM(B8:B16)</f>
        <v>0</v>
      </c>
      <c r="C17" s="46">
        <f t="shared" ref="C17:M17" si="6">SUM(C8:C16)</f>
        <v>0</v>
      </c>
      <c r="D17" s="46">
        <f t="shared" si="6"/>
        <v>0</v>
      </c>
      <c r="E17" s="46">
        <f t="shared" si="6"/>
        <v>0</v>
      </c>
      <c r="F17" s="46">
        <f t="shared" si="6"/>
        <v>0</v>
      </c>
      <c r="G17" s="46">
        <f t="shared" si="6"/>
        <v>0</v>
      </c>
      <c r="H17" s="46">
        <f t="shared" si="6"/>
        <v>0</v>
      </c>
      <c r="I17" s="46">
        <f t="shared" si="6"/>
        <v>0</v>
      </c>
      <c r="J17" s="46">
        <f t="shared" si="6"/>
        <v>0</v>
      </c>
      <c r="K17" s="47">
        <f t="shared" si="6"/>
        <v>0</v>
      </c>
      <c r="L17" s="48">
        <f t="shared" si="6"/>
        <v>0</v>
      </c>
      <c r="M17" s="49">
        <f t="shared" si="6"/>
        <v>0</v>
      </c>
      <c r="N17" s="50"/>
      <c r="O17" s="50"/>
    </row>
    <row r="18" spans="1:15" ht="29.25" customHeight="1" thickTop="1" x14ac:dyDescent="0.3"/>
    <row r="19" spans="1:15" ht="15.75" customHeight="1" x14ac:dyDescent="0.3">
      <c r="A19" s="71" t="s">
        <v>40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5" x14ac:dyDescent="0.3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5" x14ac:dyDescent="0.3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</sheetData>
  <sheetProtection password="9DF1" sheet="1" objects="1" scenarios="1"/>
  <mergeCells count="10">
    <mergeCell ref="A1:M1"/>
    <mergeCell ref="A2:M2"/>
    <mergeCell ref="H6:I6"/>
    <mergeCell ref="J6:K6"/>
    <mergeCell ref="A19:M21"/>
    <mergeCell ref="A6:A7"/>
    <mergeCell ref="B6:C6"/>
    <mergeCell ref="D6:E6"/>
    <mergeCell ref="F6:G6"/>
    <mergeCell ref="L6:M6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1"/>
  <sheetViews>
    <sheetView workbookViewId="0">
      <pane xSplit="1" ySplit="7" topLeftCell="D8" activePane="bottomRight" state="frozen"/>
      <selection sqref="A1:XFD1048576"/>
      <selection pane="topRight" sqref="A1:XFD1048576"/>
      <selection pane="bottomLeft" sqref="A1:XFD1048576"/>
      <selection pane="bottomRight" activeCell="O4" sqref="O4"/>
    </sheetView>
  </sheetViews>
  <sheetFormatPr defaultColWidth="9.109375" defaultRowHeight="15.6" x14ac:dyDescent="0.3"/>
  <cols>
    <col min="1" max="1" width="63.33203125" style="2" customWidth="1"/>
    <col min="2" max="2" width="13.33203125" style="2" customWidth="1"/>
    <col min="3" max="3" width="18.6640625" style="2" customWidth="1"/>
    <col min="4" max="4" width="13.33203125" style="2" customWidth="1"/>
    <col min="5" max="5" width="18.6640625" style="2" customWidth="1"/>
    <col min="6" max="6" width="13.33203125" style="2" customWidth="1"/>
    <col min="7" max="7" width="18.6640625" style="2" customWidth="1"/>
    <col min="8" max="8" width="13.33203125" style="2" customWidth="1"/>
    <col min="9" max="9" width="18.6640625" style="2" customWidth="1"/>
    <col min="10" max="10" width="13.33203125" style="2" customWidth="1"/>
    <col min="11" max="11" width="18.6640625" style="2" customWidth="1"/>
    <col min="12" max="12" width="13.33203125" style="2" customWidth="1"/>
    <col min="13" max="13" width="18.6640625" style="2" customWidth="1"/>
    <col min="14" max="14" width="13.33203125" style="2" customWidth="1"/>
    <col min="15" max="15" width="18.6640625" style="2" customWidth="1"/>
    <col min="16" max="16384" width="9.109375" style="2"/>
  </cols>
  <sheetData>
    <row r="1" spans="1:17" ht="21" x14ac:dyDescent="0.3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21" x14ac:dyDescent="0.4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7" s="9" customFormat="1" ht="23.25" customHeight="1" x14ac:dyDescent="0.3">
      <c r="F4" s="20"/>
      <c r="G4" s="20"/>
      <c r="H4" s="20"/>
      <c r="I4" s="20"/>
      <c r="J4" s="20"/>
      <c r="K4" s="20"/>
      <c r="L4" s="20"/>
      <c r="M4" s="20"/>
      <c r="N4" s="21" t="s">
        <v>11</v>
      </c>
      <c r="O4" s="57"/>
    </row>
    <row r="5" spans="1:17" ht="16.5" thickBot="1" x14ac:dyDescent="0.3"/>
    <row r="6" spans="1:17" s="23" customFormat="1" ht="33.75" customHeight="1" thickTop="1" x14ac:dyDescent="0.35">
      <c r="A6" s="72" t="s">
        <v>1</v>
      </c>
      <c r="B6" s="69" t="s">
        <v>31</v>
      </c>
      <c r="C6" s="69"/>
      <c r="D6" s="69" t="s">
        <v>19</v>
      </c>
      <c r="E6" s="69"/>
      <c r="F6" s="69" t="s">
        <v>32</v>
      </c>
      <c r="G6" s="69"/>
      <c r="H6" s="69" t="s">
        <v>16</v>
      </c>
      <c r="I6" s="69"/>
      <c r="J6" s="69" t="s">
        <v>33</v>
      </c>
      <c r="K6" s="70"/>
      <c r="L6" s="69" t="s">
        <v>20</v>
      </c>
      <c r="M6" s="76"/>
      <c r="N6" s="74" t="s">
        <v>9</v>
      </c>
      <c r="O6" s="75"/>
      <c r="P6" s="22"/>
      <c r="Q6" s="22"/>
    </row>
    <row r="7" spans="1:17" s="23" customFormat="1" ht="33.75" customHeight="1" thickBot="1" x14ac:dyDescent="0.4">
      <c r="A7" s="73"/>
      <c r="B7" s="24" t="s">
        <v>7</v>
      </c>
      <c r="C7" s="24" t="s">
        <v>8</v>
      </c>
      <c r="D7" s="24" t="s">
        <v>7</v>
      </c>
      <c r="E7" s="24" t="s">
        <v>8</v>
      </c>
      <c r="F7" s="24" t="s">
        <v>7</v>
      </c>
      <c r="G7" s="24" t="s">
        <v>8</v>
      </c>
      <c r="H7" s="24" t="s">
        <v>7</v>
      </c>
      <c r="I7" s="24" t="s">
        <v>8</v>
      </c>
      <c r="J7" s="24" t="s">
        <v>7</v>
      </c>
      <c r="K7" s="25" t="s">
        <v>8</v>
      </c>
      <c r="L7" s="24" t="s">
        <v>7</v>
      </c>
      <c r="M7" s="52" t="s">
        <v>8</v>
      </c>
      <c r="N7" s="26" t="s">
        <v>7</v>
      </c>
      <c r="O7" s="27" t="s">
        <v>8</v>
      </c>
      <c r="P7" s="22"/>
      <c r="Q7" s="22"/>
    </row>
    <row r="8" spans="1:17" s="34" customFormat="1" ht="54.75" customHeight="1" x14ac:dyDescent="0.3">
      <c r="A8" s="28" t="s">
        <v>2</v>
      </c>
      <c r="B8" s="58"/>
      <c r="C8" s="29">
        <f>B8*$O$4</f>
        <v>0</v>
      </c>
      <c r="D8" s="58"/>
      <c r="E8" s="29">
        <f t="shared" ref="E8:E16" si="0">D8*$O$4</f>
        <v>0</v>
      </c>
      <c r="F8" s="58"/>
      <c r="G8" s="29">
        <f t="shared" ref="G8:G16" si="1">F8*$O$4</f>
        <v>0</v>
      </c>
      <c r="H8" s="58"/>
      <c r="I8" s="29">
        <f t="shared" ref="I8:I16" si="2">H8*$O$4</f>
        <v>0</v>
      </c>
      <c r="J8" s="58"/>
      <c r="K8" s="30">
        <f t="shared" ref="K8:K16" si="3">J8*$O$4</f>
        <v>0</v>
      </c>
      <c r="L8" s="58"/>
      <c r="M8" s="53">
        <f t="shared" ref="M8:M16" si="4">L8*$O$4</f>
        <v>0</v>
      </c>
      <c r="N8" s="31">
        <f>SUM(B8,D8,F8,H8,J8,L8)</f>
        <v>0</v>
      </c>
      <c r="O8" s="32">
        <f>SUM(C8,E8,G8,I8,K8,M8)</f>
        <v>0</v>
      </c>
      <c r="P8" s="33"/>
      <c r="Q8" s="33"/>
    </row>
    <row r="9" spans="1:17" s="34" customFormat="1" ht="54.75" customHeight="1" x14ac:dyDescent="0.3">
      <c r="A9" s="35" t="s">
        <v>38</v>
      </c>
      <c r="B9" s="59"/>
      <c r="C9" s="36">
        <f t="shared" ref="C9:C16" si="5">B9*$O$4</f>
        <v>0</v>
      </c>
      <c r="D9" s="59"/>
      <c r="E9" s="36">
        <f t="shared" si="0"/>
        <v>0</v>
      </c>
      <c r="F9" s="59"/>
      <c r="G9" s="36">
        <f t="shared" si="1"/>
        <v>0</v>
      </c>
      <c r="H9" s="59"/>
      <c r="I9" s="36">
        <f t="shared" si="2"/>
        <v>0</v>
      </c>
      <c r="J9" s="59"/>
      <c r="K9" s="37">
        <f t="shared" si="3"/>
        <v>0</v>
      </c>
      <c r="L9" s="59"/>
      <c r="M9" s="54">
        <f t="shared" si="4"/>
        <v>0</v>
      </c>
      <c r="N9" s="38">
        <f t="shared" ref="N9:N16" si="6">SUM(B9,D9,F9,H9,J9,L9)</f>
        <v>0</v>
      </c>
      <c r="O9" s="39">
        <f t="shared" ref="O9:O16" si="7">SUM(C9,E9,G9,I9,K9,M9)</f>
        <v>0</v>
      </c>
      <c r="P9" s="33"/>
      <c r="Q9" s="33"/>
    </row>
    <row r="10" spans="1:17" s="34" customFormat="1" ht="54.75" customHeight="1" x14ac:dyDescent="0.3">
      <c r="A10" s="35" t="s">
        <v>3</v>
      </c>
      <c r="B10" s="59"/>
      <c r="C10" s="36">
        <f t="shared" si="5"/>
        <v>0</v>
      </c>
      <c r="D10" s="59"/>
      <c r="E10" s="36">
        <f t="shared" si="0"/>
        <v>0</v>
      </c>
      <c r="F10" s="59"/>
      <c r="G10" s="36">
        <f t="shared" si="1"/>
        <v>0</v>
      </c>
      <c r="H10" s="59"/>
      <c r="I10" s="36">
        <f t="shared" si="2"/>
        <v>0</v>
      </c>
      <c r="J10" s="59"/>
      <c r="K10" s="37">
        <f t="shared" si="3"/>
        <v>0</v>
      </c>
      <c r="L10" s="59"/>
      <c r="M10" s="54">
        <f t="shared" si="4"/>
        <v>0</v>
      </c>
      <c r="N10" s="38">
        <f t="shared" si="6"/>
        <v>0</v>
      </c>
      <c r="O10" s="39">
        <f t="shared" si="7"/>
        <v>0</v>
      </c>
      <c r="P10" s="33"/>
      <c r="Q10" s="33"/>
    </row>
    <row r="11" spans="1:17" s="34" customFormat="1" ht="54.75" customHeight="1" x14ac:dyDescent="0.3">
      <c r="A11" s="35" t="s">
        <v>39</v>
      </c>
      <c r="B11" s="59"/>
      <c r="C11" s="36">
        <f t="shared" si="5"/>
        <v>0</v>
      </c>
      <c r="D11" s="59"/>
      <c r="E11" s="36">
        <f t="shared" si="0"/>
        <v>0</v>
      </c>
      <c r="F11" s="59"/>
      <c r="G11" s="36">
        <f t="shared" si="1"/>
        <v>0</v>
      </c>
      <c r="H11" s="59"/>
      <c r="I11" s="36">
        <f t="shared" si="2"/>
        <v>0</v>
      </c>
      <c r="J11" s="59"/>
      <c r="K11" s="37">
        <f t="shared" si="3"/>
        <v>0</v>
      </c>
      <c r="L11" s="59"/>
      <c r="M11" s="54">
        <f t="shared" si="4"/>
        <v>0</v>
      </c>
      <c r="N11" s="38">
        <f t="shared" si="6"/>
        <v>0</v>
      </c>
      <c r="O11" s="39">
        <f t="shared" si="7"/>
        <v>0</v>
      </c>
      <c r="P11" s="33"/>
      <c r="Q11" s="33"/>
    </row>
    <row r="12" spans="1:17" s="34" customFormat="1" ht="54.75" customHeight="1" x14ac:dyDescent="0.3">
      <c r="A12" s="35" t="s">
        <v>4</v>
      </c>
      <c r="B12" s="59"/>
      <c r="C12" s="36">
        <f t="shared" si="5"/>
        <v>0</v>
      </c>
      <c r="D12" s="59"/>
      <c r="E12" s="36">
        <f t="shared" si="0"/>
        <v>0</v>
      </c>
      <c r="F12" s="59"/>
      <c r="G12" s="36">
        <f t="shared" si="1"/>
        <v>0</v>
      </c>
      <c r="H12" s="59"/>
      <c r="I12" s="36">
        <f t="shared" si="2"/>
        <v>0</v>
      </c>
      <c r="J12" s="59"/>
      <c r="K12" s="37">
        <f t="shared" si="3"/>
        <v>0</v>
      </c>
      <c r="L12" s="59"/>
      <c r="M12" s="54">
        <f t="shared" si="4"/>
        <v>0</v>
      </c>
      <c r="N12" s="38">
        <f t="shared" si="6"/>
        <v>0</v>
      </c>
      <c r="O12" s="39">
        <f t="shared" si="7"/>
        <v>0</v>
      </c>
      <c r="P12" s="33"/>
      <c r="Q12" s="33"/>
    </row>
    <row r="13" spans="1:17" s="34" customFormat="1" ht="54.75" customHeight="1" x14ac:dyDescent="0.3">
      <c r="A13" s="35" t="s">
        <v>36</v>
      </c>
      <c r="B13" s="59"/>
      <c r="C13" s="36">
        <f t="shared" si="5"/>
        <v>0</v>
      </c>
      <c r="D13" s="59"/>
      <c r="E13" s="36">
        <f t="shared" si="0"/>
        <v>0</v>
      </c>
      <c r="F13" s="59"/>
      <c r="G13" s="36">
        <f t="shared" si="1"/>
        <v>0</v>
      </c>
      <c r="H13" s="59"/>
      <c r="I13" s="36">
        <f t="shared" si="2"/>
        <v>0</v>
      </c>
      <c r="J13" s="59"/>
      <c r="K13" s="37">
        <f t="shared" si="3"/>
        <v>0</v>
      </c>
      <c r="L13" s="59"/>
      <c r="M13" s="54">
        <f t="shared" si="4"/>
        <v>0</v>
      </c>
      <c r="N13" s="38">
        <f t="shared" si="6"/>
        <v>0</v>
      </c>
      <c r="O13" s="39">
        <f t="shared" si="7"/>
        <v>0</v>
      </c>
      <c r="P13" s="33"/>
      <c r="Q13" s="33"/>
    </row>
    <row r="14" spans="1:17" s="34" customFormat="1" ht="54.75" customHeight="1" x14ac:dyDescent="0.3">
      <c r="A14" s="35" t="s">
        <v>37</v>
      </c>
      <c r="B14" s="59"/>
      <c r="C14" s="36">
        <f t="shared" si="5"/>
        <v>0</v>
      </c>
      <c r="D14" s="59"/>
      <c r="E14" s="36">
        <f t="shared" si="0"/>
        <v>0</v>
      </c>
      <c r="F14" s="59"/>
      <c r="G14" s="36">
        <f t="shared" si="1"/>
        <v>0</v>
      </c>
      <c r="H14" s="59"/>
      <c r="I14" s="36">
        <f t="shared" si="2"/>
        <v>0</v>
      </c>
      <c r="J14" s="59"/>
      <c r="K14" s="37">
        <f t="shared" si="3"/>
        <v>0</v>
      </c>
      <c r="L14" s="59"/>
      <c r="M14" s="54">
        <f t="shared" si="4"/>
        <v>0</v>
      </c>
      <c r="N14" s="38">
        <f t="shared" si="6"/>
        <v>0</v>
      </c>
      <c r="O14" s="39">
        <f t="shared" si="7"/>
        <v>0</v>
      </c>
      <c r="P14" s="33"/>
      <c r="Q14" s="33"/>
    </row>
    <row r="15" spans="1:17" s="34" customFormat="1" ht="54.75" customHeight="1" x14ac:dyDescent="0.3">
      <c r="A15" s="35" t="s">
        <v>5</v>
      </c>
      <c r="B15" s="59"/>
      <c r="C15" s="36">
        <f t="shared" si="5"/>
        <v>0</v>
      </c>
      <c r="D15" s="59"/>
      <c r="E15" s="36">
        <f t="shared" si="0"/>
        <v>0</v>
      </c>
      <c r="F15" s="59"/>
      <c r="G15" s="36">
        <f t="shared" si="1"/>
        <v>0</v>
      </c>
      <c r="H15" s="59"/>
      <c r="I15" s="36">
        <f t="shared" si="2"/>
        <v>0</v>
      </c>
      <c r="J15" s="59"/>
      <c r="K15" s="37">
        <f t="shared" si="3"/>
        <v>0</v>
      </c>
      <c r="L15" s="59"/>
      <c r="M15" s="54">
        <f t="shared" si="4"/>
        <v>0</v>
      </c>
      <c r="N15" s="38">
        <f t="shared" si="6"/>
        <v>0</v>
      </c>
      <c r="O15" s="39">
        <f t="shared" si="7"/>
        <v>0</v>
      </c>
      <c r="P15" s="33"/>
      <c r="Q15" s="33"/>
    </row>
    <row r="16" spans="1:17" s="34" customFormat="1" ht="54.75" customHeight="1" thickBot="1" x14ac:dyDescent="0.35">
      <c r="A16" s="40" t="s">
        <v>6</v>
      </c>
      <c r="B16" s="60"/>
      <c r="C16" s="41">
        <f t="shared" si="5"/>
        <v>0</v>
      </c>
      <c r="D16" s="60"/>
      <c r="E16" s="41">
        <f t="shared" si="0"/>
        <v>0</v>
      </c>
      <c r="F16" s="60"/>
      <c r="G16" s="41">
        <f t="shared" si="1"/>
        <v>0</v>
      </c>
      <c r="H16" s="60"/>
      <c r="I16" s="41">
        <f t="shared" si="2"/>
        <v>0</v>
      </c>
      <c r="J16" s="60"/>
      <c r="K16" s="42">
        <f t="shared" si="3"/>
        <v>0</v>
      </c>
      <c r="L16" s="60"/>
      <c r="M16" s="55">
        <f t="shared" si="4"/>
        <v>0</v>
      </c>
      <c r="N16" s="43">
        <f t="shared" si="6"/>
        <v>0</v>
      </c>
      <c r="O16" s="44">
        <f t="shared" si="7"/>
        <v>0</v>
      </c>
      <c r="P16" s="33"/>
      <c r="Q16" s="33"/>
    </row>
    <row r="17" spans="1:17" s="51" customFormat="1" ht="54.75" customHeight="1" thickBot="1" x14ac:dyDescent="0.4">
      <c r="A17" s="45" t="s">
        <v>10</v>
      </c>
      <c r="B17" s="46">
        <f>SUM(B8:B16)</f>
        <v>0</v>
      </c>
      <c r="C17" s="46">
        <f t="shared" ref="C17:O17" si="8">SUM(C8:C16)</f>
        <v>0</v>
      </c>
      <c r="D17" s="46">
        <f t="shared" si="8"/>
        <v>0</v>
      </c>
      <c r="E17" s="46">
        <f t="shared" si="8"/>
        <v>0</v>
      </c>
      <c r="F17" s="46">
        <f t="shared" si="8"/>
        <v>0</v>
      </c>
      <c r="G17" s="46">
        <f t="shared" si="8"/>
        <v>0</v>
      </c>
      <c r="H17" s="46">
        <f t="shared" si="8"/>
        <v>0</v>
      </c>
      <c r="I17" s="46">
        <f t="shared" si="8"/>
        <v>0</v>
      </c>
      <c r="J17" s="46">
        <f t="shared" si="8"/>
        <v>0</v>
      </c>
      <c r="K17" s="47">
        <f t="shared" si="8"/>
        <v>0</v>
      </c>
      <c r="L17" s="46">
        <f t="shared" ref="L17" si="9">SUM(L8:L16)</f>
        <v>0</v>
      </c>
      <c r="M17" s="56">
        <f t="shared" ref="M17" si="10">SUM(M8:M16)</f>
        <v>0</v>
      </c>
      <c r="N17" s="48">
        <f t="shared" si="8"/>
        <v>0</v>
      </c>
      <c r="O17" s="49">
        <f t="shared" si="8"/>
        <v>0</v>
      </c>
      <c r="P17" s="50"/>
      <c r="Q17" s="50"/>
    </row>
    <row r="18" spans="1:17" ht="29.25" customHeight="1" thickTop="1" x14ac:dyDescent="0.3"/>
    <row r="19" spans="1:17" x14ac:dyDescent="0.3">
      <c r="A19" s="71" t="s">
        <v>40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7" x14ac:dyDescent="0.3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7" x14ac:dyDescent="0.3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</sheetData>
  <sheetProtection password="E2F1" sheet="1" objects="1" scenarios="1"/>
  <mergeCells count="11">
    <mergeCell ref="A19:O21"/>
    <mergeCell ref="L6:M6"/>
    <mergeCell ref="A1:O1"/>
    <mergeCell ref="A2:O2"/>
    <mergeCell ref="A6:A7"/>
    <mergeCell ref="B6:C6"/>
    <mergeCell ref="D6:E6"/>
    <mergeCell ref="F6:G6"/>
    <mergeCell ref="H6:I6"/>
    <mergeCell ref="J6:K6"/>
    <mergeCell ref="N6:O6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1"/>
  <sheetViews>
    <sheetView workbookViewId="0">
      <pane ySplit="7" topLeftCell="A8" activePane="bottomLeft" state="frozen"/>
      <selection sqref="A1:XFD1048576"/>
      <selection pane="bottomLeft" activeCell="K12" sqref="K12"/>
    </sheetView>
  </sheetViews>
  <sheetFormatPr defaultColWidth="9.109375" defaultRowHeight="15.6" x14ac:dyDescent="0.3"/>
  <cols>
    <col min="1" max="1" width="63.33203125" style="2" customWidth="1"/>
    <col min="2" max="2" width="13.33203125" style="2" customWidth="1"/>
    <col min="3" max="3" width="18.6640625" style="2" customWidth="1"/>
    <col min="4" max="4" width="13.33203125" style="2" customWidth="1"/>
    <col min="5" max="5" width="18.6640625" style="2" customWidth="1"/>
    <col min="6" max="6" width="13.33203125" style="2" customWidth="1"/>
    <col min="7" max="7" width="18.6640625" style="2" customWidth="1"/>
    <col min="8" max="8" width="13.33203125" style="2" customWidth="1"/>
    <col min="9" max="9" width="18.6640625" style="2" customWidth="1"/>
    <col min="10" max="10" width="13.33203125" style="2" customWidth="1"/>
    <col min="11" max="11" width="18.6640625" style="2" customWidth="1"/>
    <col min="12" max="12" width="13.33203125" style="2" customWidth="1"/>
    <col min="13" max="13" width="18.6640625" style="2" customWidth="1"/>
    <col min="14" max="16384" width="9.109375" style="2"/>
  </cols>
  <sheetData>
    <row r="1" spans="1:15" ht="21" x14ac:dyDescent="0.3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21" x14ac:dyDescent="0.4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1:15" s="9" customFormat="1" ht="23.25" customHeight="1" x14ac:dyDescent="0.3">
      <c r="F4" s="20"/>
      <c r="G4" s="20"/>
      <c r="H4" s="20"/>
      <c r="I4" s="20"/>
      <c r="J4" s="20"/>
      <c r="K4" s="20"/>
      <c r="L4" s="21" t="s">
        <v>11</v>
      </c>
      <c r="M4" s="57"/>
    </row>
    <row r="5" spans="1:15" ht="16.5" thickBot="1" x14ac:dyDescent="0.3"/>
    <row r="6" spans="1:15" s="23" customFormat="1" ht="33.75" customHeight="1" thickTop="1" x14ac:dyDescent="0.35">
      <c r="A6" s="72" t="s">
        <v>1</v>
      </c>
      <c r="B6" s="69" t="s">
        <v>31</v>
      </c>
      <c r="C6" s="69"/>
      <c r="D6" s="69" t="s">
        <v>14</v>
      </c>
      <c r="E6" s="69"/>
      <c r="F6" s="69" t="s">
        <v>32</v>
      </c>
      <c r="G6" s="69"/>
      <c r="H6" s="69" t="s">
        <v>22</v>
      </c>
      <c r="I6" s="69"/>
      <c r="J6" s="69" t="s">
        <v>33</v>
      </c>
      <c r="K6" s="70"/>
      <c r="L6" s="74" t="s">
        <v>9</v>
      </c>
      <c r="M6" s="75"/>
      <c r="N6" s="22"/>
      <c r="O6" s="22"/>
    </row>
    <row r="7" spans="1:15" s="23" customFormat="1" ht="33.75" customHeight="1" thickBot="1" x14ac:dyDescent="0.4">
      <c r="A7" s="73"/>
      <c r="B7" s="24" t="s">
        <v>7</v>
      </c>
      <c r="C7" s="24" t="s">
        <v>8</v>
      </c>
      <c r="D7" s="24" t="s">
        <v>7</v>
      </c>
      <c r="E7" s="24" t="s">
        <v>8</v>
      </c>
      <c r="F7" s="24" t="s">
        <v>7</v>
      </c>
      <c r="G7" s="24" t="s">
        <v>8</v>
      </c>
      <c r="H7" s="24" t="s">
        <v>7</v>
      </c>
      <c r="I7" s="24" t="s">
        <v>8</v>
      </c>
      <c r="J7" s="24" t="s">
        <v>7</v>
      </c>
      <c r="K7" s="25" t="s">
        <v>8</v>
      </c>
      <c r="L7" s="26" t="s">
        <v>7</v>
      </c>
      <c r="M7" s="27" t="s">
        <v>8</v>
      </c>
      <c r="N7" s="22"/>
      <c r="O7" s="22"/>
    </row>
    <row r="8" spans="1:15" s="34" customFormat="1" ht="54.75" customHeight="1" x14ac:dyDescent="0.3">
      <c r="A8" s="28" t="s">
        <v>2</v>
      </c>
      <c r="B8" s="58"/>
      <c r="C8" s="29">
        <f>B8*$M$4</f>
        <v>0</v>
      </c>
      <c r="D8" s="58"/>
      <c r="E8" s="29">
        <f t="shared" ref="E8:E16" si="0">D8*$M$4</f>
        <v>0</v>
      </c>
      <c r="F8" s="58"/>
      <c r="G8" s="29">
        <f t="shared" ref="G8:G16" si="1">F8*$M$4</f>
        <v>0</v>
      </c>
      <c r="H8" s="58"/>
      <c r="I8" s="29">
        <f t="shared" ref="I8:K16" si="2">H8*$M$4</f>
        <v>0</v>
      </c>
      <c r="J8" s="58"/>
      <c r="K8" s="30">
        <f t="shared" si="2"/>
        <v>0</v>
      </c>
      <c r="L8" s="31">
        <f>SUM(B8,D8,F8,H8,J8)</f>
        <v>0</v>
      </c>
      <c r="M8" s="32">
        <f>SUM(C8,E8,G8,I8,K8)</f>
        <v>0</v>
      </c>
      <c r="N8" s="33"/>
      <c r="O8" s="33"/>
    </row>
    <row r="9" spans="1:15" s="34" customFormat="1" ht="54.75" customHeight="1" x14ac:dyDescent="0.3">
      <c r="A9" s="35" t="s">
        <v>38</v>
      </c>
      <c r="B9" s="59"/>
      <c r="C9" s="36">
        <f t="shared" ref="C9:C16" si="3">B9*$M$4</f>
        <v>0</v>
      </c>
      <c r="D9" s="59"/>
      <c r="E9" s="36">
        <f t="shared" si="0"/>
        <v>0</v>
      </c>
      <c r="F9" s="59"/>
      <c r="G9" s="36">
        <f t="shared" si="1"/>
        <v>0</v>
      </c>
      <c r="H9" s="59"/>
      <c r="I9" s="36">
        <f t="shared" si="2"/>
        <v>0</v>
      </c>
      <c r="J9" s="59"/>
      <c r="K9" s="37">
        <f t="shared" si="2"/>
        <v>0</v>
      </c>
      <c r="L9" s="38">
        <f t="shared" ref="L9:M16" si="4">SUM(B9,D9,F9,H9,J9)</f>
        <v>0</v>
      </c>
      <c r="M9" s="39">
        <f t="shared" si="4"/>
        <v>0</v>
      </c>
      <c r="N9" s="33"/>
      <c r="O9" s="33"/>
    </row>
    <row r="10" spans="1:15" s="34" customFormat="1" ht="54.75" customHeight="1" x14ac:dyDescent="0.3">
      <c r="A10" s="35" t="s">
        <v>3</v>
      </c>
      <c r="B10" s="59"/>
      <c r="C10" s="36">
        <f t="shared" si="3"/>
        <v>0</v>
      </c>
      <c r="D10" s="59"/>
      <c r="E10" s="36">
        <f t="shared" si="0"/>
        <v>0</v>
      </c>
      <c r="F10" s="59"/>
      <c r="G10" s="36">
        <f t="shared" si="1"/>
        <v>0</v>
      </c>
      <c r="H10" s="59"/>
      <c r="I10" s="36">
        <f t="shared" si="2"/>
        <v>0</v>
      </c>
      <c r="J10" s="59"/>
      <c r="K10" s="37">
        <f t="shared" si="2"/>
        <v>0</v>
      </c>
      <c r="L10" s="38">
        <f t="shared" si="4"/>
        <v>0</v>
      </c>
      <c r="M10" s="39">
        <f t="shared" si="4"/>
        <v>0</v>
      </c>
      <c r="N10" s="33"/>
      <c r="O10" s="33"/>
    </row>
    <row r="11" spans="1:15" s="34" customFormat="1" ht="54.75" customHeight="1" x14ac:dyDescent="0.3">
      <c r="A11" s="35" t="s">
        <v>39</v>
      </c>
      <c r="B11" s="59"/>
      <c r="C11" s="36">
        <f t="shared" si="3"/>
        <v>0</v>
      </c>
      <c r="D11" s="59"/>
      <c r="E11" s="36">
        <f t="shared" si="0"/>
        <v>0</v>
      </c>
      <c r="F11" s="59"/>
      <c r="G11" s="36">
        <f t="shared" si="1"/>
        <v>0</v>
      </c>
      <c r="H11" s="59"/>
      <c r="I11" s="36">
        <f t="shared" si="2"/>
        <v>0</v>
      </c>
      <c r="J11" s="59"/>
      <c r="K11" s="37">
        <f t="shared" si="2"/>
        <v>0</v>
      </c>
      <c r="L11" s="38">
        <f t="shared" si="4"/>
        <v>0</v>
      </c>
      <c r="M11" s="39">
        <f t="shared" si="4"/>
        <v>0</v>
      </c>
      <c r="N11" s="33"/>
      <c r="O11" s="33"/>
    </row>
    <row r="12" spans="1:15" s="34" customFormat="1" ht="54.75" customHeight="1" x14ac:dyDescent="0.3">
      <c r="A12" s="35" t="s">
        <v>4</v>
      </c>
      <c r="B12" s="59"/>
      <c r="C12" s="36">
        <f t="shared" si="3"/>
        <v>0</v>
      </c>
      <c r="D12" s="59"/>
      <c r="E12" s="36">
        <f t="shared" si="0"/>
        <v>0</v>
      </c>
      <c r="F12" s="59"/>
      <c r="G12" s="36">
        <f t="shared" si="1"/>
        <v>0</v>
      </c>
      <c r="H12" s="59"/>
      <c r="I12" s="36">
        <f t="shared" si="2"/>
        <v>0</v>
      </c>
      <c r="J12" s="59"/>
      <c r="K12" s="37">
        <f t="shared" si="2"/>
        <v>0</v>
      </c>
      <c r="L12" s="38">
        <f t="shared" si="4"/>
        <v>0</v>
      </c>
      <c r="M12" s="39">
        <f t="shared" si="4"/>
        <v>0</v>
      </c>
      <c r="N12" s="33"/>
      <c r="O12" s="33"/>
    </row>
    <row r="13" spans="1:15" s="34" customFormat="1" ht="54.75" customHeight="1" x14ac:dyDescent="0.3">
      <c r="A13" s="35" t="s">
        <v>36</v>
      </c>
      <c r="B13" s="59"/>
      <c r="C13" s="36">
        <f t="shared" si="3"/>
        <v>0</v>
      </c>
      <c r="D13" s="59"/>
      <c r="E13" s="36">
        <f t="shared" si="0"/>
        <v>0</v>
      </c>
      <c r="F13" s="59"/>
      <c r="G13" s="36">
        <f t="shared" si="1"/>
        <v>0</v>
      </c>
      <c r="H13" s="59"/>
      <c r="I13" s="36">
        <f t="shared" si="2"/>
        <v>0</v>
      </c>
      <c r="J13" s="59"/>
      <c r="K13" s="37">
        <f t="shared" si="2"/>
        <v>0</v>
      </c>
      <c r="L13" s="38">
        <f t="shared" si="4"/>
        <v>0</v>
      </c>
      <c r="M13" s="39">
        <f t="shared" si="4"/>
        <v>0</v>
      </c>
      <c r="N13" s="33"/>
      <c r="O13" s="33"/>
    </row>
    <row r="14" spans="1:15" s="34" customFormat="1" ht="54.75" customHeight="1" x14ac:dyDescent="0.3">
      <c r="A14" s="35" t="s">
        <v>37</v>
      </c>
      <c r="B14" s="59"/>
      <c r="C14" s="36">
        <f t="shared" si="3"/>
        <v>0</v>
      </c>
      <c r="D14" s="59"/>
      <c r="E14" s="36">
        <f t="shared" si="0"/>
        <v>0</v>
      </c>
      <c r="F14" s="59"/>
      <c r="G14" s="36">
        <f t="shared" si="1"/>
        <v>0</v>
      </c>
      <c r="H14" s="59"/>
      <c r="I14" s="36">
        <f t="shared" si="2"/>
        <v>0</v>
      </c>
      <c r="J14" s="59"/>
      <c r="K14" s="37">
        <f t="shared" si="2"/>
        <v>0</v>
      </c>
      <c r="L14" s="38">
        <f t="shared" si="4"/>
        <v>0</v>
      </c>
      <c r="M14" s="39">
        <f t="shared" si="4"/>
        <v>0</v>
      </c>
      <c r="N14" s="33"/>
      <c r="O14" s="33"/>
    </row>
    <row r="15" spans="1:15" s="34" customFormat="1" ht="54.75" customHeight="1" x14ac:dyDescent="0.3">
      <c r="A15" s="35" t="s">
        <v>5</v>
      </c>
      <c r="B15" s="59"/>
      <c r="C15" s="36">
        <f t="shared" si="3"/>
        <v>0</v>
      </c>
      <c r="D15" s="59"/>
      <c r="E15" s="36">
        <f t="shared" si="0"/>
        <v>0</v>
      </c>
      <c r="F15" s="59"/>
      <c r="G15" s="36">
        <f t="shared" si="1"/>
        <v>0</v>
      </c>
      <c r="H15" s="59"/>
      <c r="I15" s="36">
        <f t="shared" si="2"/>
        <v>0</v>
      </c>
      <c r="J15" s="59"/>
      <c r="K15" s="37">
        <f t="shared" si="2"/>
        <v>0</v>
      </c>
      <c r="L15" s="38">
        <f t="shared" si="4"/>
        <v>0</v>
      </c>
      <c r="M15" s="39">
        <f t="shared" si="4"/>
        <v>0</v>
      </c>
      <c r="N15" s="33"/>
      <c r="O15" s="33"/>
    </row>
    <row r="16" spans="1:15" s="34" customFormat="1" ht="54.75" customHeight="1" thickBot="1" x14ac:dyDescent="0.35">
      <c r="A16" s="40" t="s">
        <v>6</v>
      </c>
      <c r="B16" s="60"/>
      <c r="C16" s="41">
        <f t="shared" si="3"/>
        <v>0</v>
      </c>
      <c r="D16" s="60"/>
      <c r="E16" s="41">
        <f t="shared" si="0"/>
        <v>0</v>
      </c>
      <c r="F16" s="60"/>
      <c r="G16" s="41">
        <f t="shared" si="1"/>
        <v>0</v>
      </c>
      <c r="H16" s="60"/>
      <c r="I16" s="41">
        <f t="shared" si="2"/>
        <v>0</v>
      </c>
      <c r="J16" s="60"/>
      <c r="K16" s="42">
        <f t="shared" si="2"/>
        <v>0</v>
      </c>
      <c r="L16" s="43">
        <f t="shared" si="4"/>
        <v>0</v>
      </c>
      <c r="M16" s="44">
        <f t="shared" si="4"/>
        <v>0</v>
      </c>
      <c r="N16" s="33"/>
      <c r="O16" s="33"/>
    </row>
    <row r="17" spans="1:15" s="51" customFormat="1" ht="54.75" customHeight="1" thickBot="1" x14ac:dyDescent="0.4">
      <c r="A17" s="45" t="s">
        <v>10</v>
      </c>
      <c r="B17" s="46">
        <f>SUM(B8:B16)</f>
        <v>0</v>
      </c>
      <c r="C17" s="46">
        <f t="shared" ref="C17:M17" si="5">SUM(C8:C16)</f>
        <v>0</v>
      </c>
      <c r="D17" s="46">
        <f t="shared" si="5"/>
        <v>0</v>
      </c>
      <c r="E17" s="46">
        <f t="shared" si="5"/>
        <v>0</v>
      </c>
      <c r="F17" s="46">
        <f t="shared" si="5"/>
        <v>0</v>
      </c>
      <c r="G17" s="46">
        <f t="shared" si="5"/>
        <v>0</v>
      </c>
      <c r="H17" s="46">
        <f t="shared" si="5"/>
        <v>0</v>
      </c>
      <c r="I17" s="46">
        <f t="shared" si="5"/>
        <v>0</v>
      </c>
      <c r="J17" s="46">
        <f t="shared" si="5"/>
        <v>0</v>
      </c>
      <c r="K17" s="47">
        <f t="shared" si="5"/>
        <v>0</v>
      </c>
      <c r="L17" s="48">
        <f t="shared" si="5"/>
        <v>0</v>
      </c>
      <c r="M17" s="49">
        <f t="shared" si="5"/>
        <v>0</v>
      </c>
      <c r="N17" s="50"/>
      <c r="O17" s="50"/>
    </row>
    <row r="18" spans="1:15" ht="29.25" customHeight="1" thickTop="1" x14ac:dyDescent="0.3"/>
    <row r="19" spans="1:15" x14ac:dyDescent="0.3">
      <c r="A19" s="71" t="s">
        <v>40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5" x14ac:dyDescent="0.3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5" x14ac:dyDescent="0.3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</sheetData>
  <sheetProtection password="E2F1" sheet="1" objects="1" scenarios="1"/>
  <mergeCells count="10">
    <mergeCell ref="A19:M21"/>
    <mergeCell ref="A1:M1"/>
    <mergeCell ref="A2:M2"/>
    <mergeCell ref="A6:A7"/>
    <mergeCell ref="B6:C6"/>
    <mergeCell ref="D6:E6"/>
    <mergeCell ref="F6:G6"/>
    <mergeCell ref="H6:I6"/>
    <mergeCell ref="J6:K6"/>
    <mergeCell ref="L6:M6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Összegzés</vt:lpstr>
      <vt:lpstr>HÉV</vt:lpstr>
      <vt:lpstr>Metró</vt:lpstr>
      <vt:lpstr>Villamos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</dc:creator>
  <cp:lastModifiedBy>Kádárné Makrai Zsuzsanna Ágnes</cp:lastModifiedBy>
  <cp:lastPrinted>2016-04-13T06:31:24Z</cp:lastPrinted>
  <dcterms:created xsi:type="dcterms:W3CDTF">2016-04-13T04:28:55Z</dcterms:created>
  <dcterms:modified xsi:type="dcterms:W3CDTF">2016-06-15T09:10:25Z</dcterms:modified>
</cp:coreProperties>
</file>