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4830" windowWidth="23070" windowHeight="487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Munka1!$A$1:$Q$44</definedName>
  </definedNames>
  <calcPr calcId="145621"/>
</workbook>
</file>

<file path=xl/calcChain.xml><?xml version="1.0" encoding="utf-8"?>
<calcChain xmlns="http://schemas.openxmlformats.org/spreadsheetml/2006/main">
  <c r="J13" i="1" l="1"/>
  <c r="Q18" i="1" l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J38" i="1"/>
  <c r="Q5" i="1" l="1"/>
  <c r="Q6" i="1"/>
  <c r="Q7" i="1"/>
  <c r="Q8" i="1"/>
  <c r="Q9" i="1"/>
  <c r="Q10" i="1"/>
  <c r="Q11" i="1"/>
  <c r="Q12" i="1"/>
  <c r="Q4" i="1"/>
  <c r="Q13" i="1" l="1"/>
  <c r="Q38" i="1" s="1"/>
</calcChain>
</file>

<file path=xl/sharedStrings.xml><?xml version="1.0" encoding="utf-8"?>
<sst xmlns="http://schemas.openxmlformats.org/spreadsheetml/2006/main" count="274" uniqueCount="100">
  <si>
    <t>Rajzszám</t>
  </si>
  <si>
    <t>Megajánlott termék termékgyártója</t>
  </si>
  <si>
    <t>Megajánlott termék termékgyártói azonosító száma, rajzszáma</t>
  </si>
  <si>
    <t>Éves összérték (Ft)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</si>
  <si>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</si>
  <si>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</si>
  <si>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</si>
  <si>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</si>
  <si>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</si>
  <si>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</si>
  <si>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</si>
  <si>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</si>
  <si>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</si>
  <si>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</si>
  <si>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</si>
  <si>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</si>
  <si>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</si>
  <si>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</si>
  <si>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</si>
  <si>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</si>
  <si>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</si>
  <si>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</si>
  <si>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</si>
  <si>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</si>
  <si>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Cégszerű aláírás</t>
  </si>
  <si>
    <t>Éves mennyiség</t>
  </si>
  <si>
    <t>DB</t>
  </si>
  <si>
    <t>Megnevezés</t>
  </si>
  <si>
    <t>Cikkszám</t>
  </si>
  <si>
    <t>ME</t>
  </si>
  <si>
    <t>Megjegyzés</t>
  </si>
  <si>
    <t>Ajánlati egységár
(Ft/ME)</t>
  </si>
  <si>
    <t>Vízpumpa</t>
  </si>
  <si>
    <t>51.06501-3235</t>
  </si>
  <si>
    <t>Vízszivattyú DAF 190-L</t>
  </si>
  <si>
    <t>0682896</t>
  </si>
  <si>
    <t>Víztér feltöltő szívattyú /motortér/</t>
  </si>
  <si>
    <t>VH AG 300 660584225</t>
  </si>
  <si>
    <t>Vízpumpa (szóló)</t>
  </si>
  <si>
    <t>WASPO 405-7701</t>
  </si>
  <si>
    <t>Vízpumpa  AGORA</t>
  </si>
  <si>
    <t>926971402</t>
  </si>
  <si>
    <t>85000387 VOLVO 7700</t>
  </si>
  <si>
    <t>Vízszivattyú RÁBA-MAN motorhoz</t>
  </si>
  <si>
    <t>3.96504.0802</t>
  </si>
  <si>
    <t>Vízszivattyú D10 UTS-155 motorhoz</t>
  </si>
  <si>
    <t>10.06500.6015</t>
  </si>
  <si>
    <t>Vizpumpa IK 412</t>
  </si>
  <si>
    <t>1. rész: Gumikerekes tömegközlekedési járművek vízszivattyúinak beszerzése</t>
  </si>
  <si>
    <t>2. rész: Gumikerekes tömegközlekedési járművek vízszivattyú alkatrészeinek beszerzése</t>
  </si>
  <si>
    <t>Vízszivattyú tengely DAF</t>
  </si>
  <si>
    <t>1284120</t>
  </si>
  <si>
    <t>1243848</t>
  </si>
  <si>
    <t>Tömszelence  vízpumpához DAF</t>
  </si>
  <si>
    <t>1285773</t>
  </si>
  <si>
    <t>Szimering vizpumpához Daf 28x45</t>
  </si>
  <si>
    <t>0279535</t>
  </si>
  <si>
    <t>Vízszivattyú lapát DAF</t>
  </si>
  <si>
    <t>1293287</t>
  </si>
  <si>
    <t>Tömítés  DAF</t>
  </si>
  <si>
    <t>O gyűrű Daf vizpumpához</t>
  </si>
  <si>
    <t>0593503</t>
  </si>
  <si>
    <t>Vízpumpa ékszíjfeszitő DAYCO 0642B AGORA</t>
  </si>
  <si>
    <t>504.02.927/8</t>
  </si>
  <si>
    <t>Vízszűrú</t>
  </si>
  <si>
    <t>70331107 VOLVO 7700</t>
  </si>
  <si>
    <t>Gumigyürű</t>
  </si>
  <si>
    <t>1662089 VOLVO 7700</t>
  </si>
  <si>
    <t>Vízpumpához O-gyűrű</t>
  </si>
  <si>
    <t>975673 VOLVO 7700</t>
  </si>
  <si>
    <t>Ellengyűrű</t>
  </si>
  <si>
    <t>3.06520.6808</t>
  </si>
  <si>
    <t>Gumigyűrű</t>
  </si>
  <si>
    <t>RDR 30X2,5 B</t>
  </si>
  <si>
    <t>Vízszivattyú csapágy D10</t>
  </si>
  <si>
    <t>3.93410.6804</t>
  </si>
  <si>
    <t>Vízszivattyú lapátkerék D10</t>
  </si>
  <si>
    <t>3.06506.0808</t>
  </si>
  <si>
    <t>Csúszógyűrű tömités</t>
  </si>
  <si>
    <t>51.06520.6013</t>
  </si>
  <si>
    <t>Víszivattyú tömítés</t>
  </si>
  <si>
    <t>3.06520.6817</t>
  </si>
  <si>
    <t>Csúszógyűrű tömités D-10</t>
  </si>
  <si>
    <t>Ellengyürű vízszivattyuhoz</t>
  </si>
  <si>
    <t>3.06520.6802</t>
  </si>
  <si>
    <t>Tömszelence Vízszivattyúhoz</t>
  </si>
  <si>
    <t>3.06520.6811</t>
  </si>
  <si>
    <t>Cinkota Divízió</t>
  </si>
  <si>
    <t>Konszig-nációs igény</t>
  </si>
  <si>
    <t>Dél-pesti Divízió</t>
  </si>
  <si>
    <t>Kelenföldi Divízió</t>
  </si>
  <si>
    <t>Óbudai Divízió</t>
  </si>
  <si>
    <t>Trolibusz Divízió</t>
  </si>
  <si>
    <t>-</t>
  </si>
  <si>
    <t>Kelt: ………………………………………………….……., 2016. …………………………………………………………………</t>
  </si>
  <si>
    <t>Az egyértelmű beazonosíthatóság érdekében Ajánlattevőnek valamennyi termékre vonatkozóan meg kell adnia az ajánlott és szállítani kívánt termékek pontos típusát, gyártóját és termékgyártói azonosító számát.</t>
  </si>
  <si>
    <t>Preferált gyáró terméke kerül megajánlásra? (igen/nem)</t>
  </si>
  <si>
    <t>AAHU 16x36,45</t>
  </si>
  <si>
    <t>51.06500-6537 MAN</t>
  </si>
  <si>
    <t>Vízpumpa 51065006606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</si>
</sst>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3" borderId="1" xfId="1" applyFont="1" applyFill="1" applyBorder="1"/>
    <xf numFmtId="0" fontId="3" fillId="4" borderId="1" xfId="1" applyFont="1" applyFill="1" applyBorder="1"/>
    <xf numFmtId="0" fontId="5" fillId="4" borderId="1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3" fontId="0" fillId="0" borderId="2" xfId="0" applyNumberFormat="1" applyFont="1" applyFill="1" applyBorder="1" applyAlignment="1">
      <alignment horizontal="center" vertical="center"/>
    </xf>
  </cellXfs>
  <cellStyles count="3">
    <cellStyle name="Normál" xfId="0" builtinId="0"/>
    <cellStyle name="Normál 2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/>
  </sheetViews>
  <sheetFormatPr defaultColWidth="9.140625" defaultRowHeight="15" x14ac:dyDescent="0.25"/>
  <cols>
    <col min="1" max="1" width="4.5703125" style="6" bestFit="1" customWidth="1"/>
    <col min="2" max="2" width="11" style="6" bestFit="1" customWidth="1"/>
    <col min="3" max="3" width="30.7109375" style="6" bestFit="1" customWidth="1"/>
    <col min="4" max="4" width="20.42578125" style="6" bestFit="1" customWidth="1"/>
    <col min="5" max="5" width="20.42578125" style="6" customWidth="1"/>
    <col min="6" max="6" width="15.28515625" style="6" customWidth="1"/>
    <col min="7" max="7" width="18.140625" style="6" customWidth="1"/>
    <col min="8" max="8" width="12.140625" style="6" customWidth="1"/>
    <col min="9" max="9" width="4.42578125" style="6" bestFit="1" customWidth="1"/>
    <col min="10" max="10" width="10.5703125" style="6" customWidth="1"/>
    <col min="11" max="11" width="9.85546875" style="7" customWidth="1"/>
    <col min="12" max="12" width="9.140625" style="6"/>
    <col min="13" max="13" width="10.5703125" style="6" customWidth="1"/>
    <col min="14" max="14" width="10.28515625" style="6" customWidth="1"/>
    <col min="15" max="15" width="11.140625" style="6" customWidth="1"/>
    <col min="16" max="16384" width="9.140625" style="6"/>
  </cols>
  <sheetData>
    <row r="1" spans="1:17" s="9" customFormat="1" ht="15.75" x14ac:dyDescent="0.25">
      <c r="A1" s="11" t="s">
        <v>48</v>
      </c>
      <c r="P1" s="10"/>
    </row>
    <row r="2" spans="1:17" s="9" customFormat="1" ht="28.5" customHeight="1" x14ac:dyDescent="0.25">
      <c r="A2" s="29"/>
      <c r="B2" s="28" t="s">
        <v>28</v>
      </c>
      <c r="C2" s="28" t="s">
        <v>27</v>
      </c>
      <c r="D2" s="28" t="s">
        <v>0</v>
      </c>
      <c r="E2" s="31" t="s">
        <v>96</v>
      </c>
      <c r="F2" s="28" t="s">
        <v>1</v>
      </c>
      <c r="G2" s="28" t="s">
        <v>2</v>
      </c>
      <c r="H2" s="28" t="s">
        <v>30</v>
      </c>
      <c r="I2" s="28" t="s">
        <v>29</v>
      </c>
      <c r="J2" s="28" t="s">
        <v>25</v>
      </c>
      <c r="K2" s="24" t="s">
        <v>87</v>
      </c>
      <c r="L2" s="24" t="s">
        <v>89</v>
      </c>
      <c r="M2" s="24" t="s">
        <v>90</v>
      </c>
      <c r="N2" s="24" t="s">
        <v>91</v>
      </c>
      <c r="O2" s="24" t="s">
        <v>92</v>
      </c>
      <c r="P2" s="30" t="s">
        <v>31</v>
      </c>
      <c r="Q2" s="30" t="s">
        <v>3</v>
      </c>
    </row>
    <row r="3" spans="1:17" s="3" customFormat="1" ht="45.75" customHeight="1" x14ac:dyDescent="0.25">
      <c r="A3" s="29"/>
      <c r="B3" s="28"/>
      <c r="C3" s="28"/>
      <c r="D3" s="28"/>
      <c r="E3" s="32"/>
      <c r="F3" s="28"/>
      <c r="G3" s="28"/>
      <c r="H3" s="28"/>
      <c r="I3" s="28"/>
      <c r="J3" s="28"/>
      <c r="K3" s="21" t="s">
        <v>88</v>
      </c>
      <c r="L3" s="21" t="s">
        <v>88</v>
      </c>
      <c r="M3" s="21" t="s">
        <v>88</v>
      </c>
      <c r="N3" s="21" t="s">
        <v>88</v>
      </c>
      <c r="O3" s="21" t="s">
        <v>88</v>
      </c>
      <c r="P3" s="30"/>
      <c r="Q3" s="30"/>
    </row>
    <row r="4" spans="1:17" x14ac:dyDescent="0.2">
      <c r="A4" s="4" t="s">
        <v>4</v>
      </c>
      <c r="B4" s="12">
        <v>31060005</v>
      </c>
      <c r="C4" s="26" t="s">
        <v>99</v>
      </c>
      <c r="D4" s="12" t="s">
        <v>33</v>
      </c>
      <c r="E4" s="12"/>
      <c r="F4" s="4"/>
      <c r="G4" s="4"/>
      <c r="H4" s="8"/>
      <c r="I4" s="13" t="s">
        <v>26</v>
      </c>
      <c r="J4" s="13">
        <v>4</v>
      </c>
      <c r="K4" s="22" t="s">
        <v>93</v>
      </c>
      <c r="L4" s="22" t="s">
        <v>93</v>
      </c>
      <c r="M4" s="22" t="s">
        <v>93</v>
      </c>
      <c r="N4" s="22" t="s">
        <v>93</v>
      </c>
      <c r="O4" s="22" t="s">
        <v>93</v>
      </c>
      <c r="P4" s="5"/>
      <c r="Q4" s="5">
        <f t="shared" ref="Q4:Q12" si="0">J4*P4</f>
        <v>0</v>
      </c>
    </row>
    <row r="5" spans="1:17" x14ac:dyDescent="0.2">
      <c r="A5" s="4" t="s">
        <v>5</v>
      </c>
      <c r="B5" s="12">
        <v>16063002</v>
      </c>
      <c r="C5" s="12" t="s">
        <v>34</v>
      </c>
      <c r="D5" s="12" t="s">
        <v>35</v>
      </c>
      <c r="E5" s="12"/>
      <c r="F5" s="4"/>
      <c r="G5" s="4"/>
      <c r="H5" s="8"/>
      <c r="I5" s="13" t="s">
        <v>26</v>
      </c>
      <c r="J5" s="13">
        <v>25</v>
      </c>
      <c r="K5" s="22">
        <v>2</v>
      </c>
      <c r="L5" s="22" t="s">
        <v>93</v>
      </c>
      <c r="M5" s="22">
        <v>1</v>
      </c>
      <c r="N5" s="22" t="s">
        <v>93</v>
      </c>
      <c r="O5" s="22" t="s">
        <v>93</v>
      </c>
      <c r="P5" s="5"/>
      <c r="Q5" s="5">
        <f t="shared" si="0"/>
        <v>0</v>
      </c>
    </row>
    <row r="6" spans="1:17" x14ac:dyDescent="0.2">
      <c r="A6" s="4" t="s">
        <v>6</v>
      </c>
      <c r="B6" s="12">
        <v>30010007</v>
      </c>
      <c r="C6" s="12" t="s">
        <v>36</v>
      </c>
      <c r="D6" s="12" t="s">
        <v>37</v>
      </c>
      <c r="E6" s="12"/>
      <c r="F6" s="4"/>
      <c r="G6" s="4"/>
      <c r="H6" s="8"/>
      <c r="I6" s="13" t="s">
        <v>26</v>
      </c>
      <c r="J6" s="27">
        <v>20</v>
      </c>
      <c r="K6" s="22" t="s">
        <v>93</v>
      </c>
      <c r="L6" s="22">
        <v>2</v>
      </c>
      <c r="M6" s="22" t="s">
        <v>93</v>
      </c>
      <c r="N6" s="22" t="s">
        <v>93</v>
      </c>
      <c r="O6" s="22" t="s">
        <v>93</v>
      </c>
      <c r="P6" s="5"/>
      <c r="Q6" s="5">
        <f t="shared" si="0"/>
        <v>0</v>
      </c>
    </row>
    <row r="7" spans="1:17" x14ac:dyDescent="0.2">
      <c r="A7" s="4" t="s">
        <v>7</v>
      </c>
      <c r="B7" s="12">
        <v>31060001</v>
      </c>
      <c r="C7" s="12" t="s">
        <v>38</v>
      </c>
      <c r="D7" s="12" t="s">
        <v>39</v>
      </c>
      <c r="E7" s="12"/>
      <c r="F7" s="4"/>
      <c r="G7" s="4"/>
      <c r="H7" s="8"/>
      <c r="I7" s="13" t="s">
        <v>26</v>
      </c>
      <c r="J7" s="13">
        <v>2</v>
      </c>
      <c r="K7" s="22" t="s">
        <v>93</v>
      </c>
      <c r="L7" s="22" t="s">
        <v>93</v>
      </c>
      <c r="M7" s="22" t="s">
        <v>93</v>
      </c>
      <c r="N7" s="22" t="s">
        <v>93</v>
      </c>
      <c r="O7" s="22" t="s">
        <v>93</v>
      </c>
      <c r="P7" s="5"/>
      <c r="Q7" s="5">
        <f t="shared" si="0"/>
        <v>0</v>
      </c>
    </row>
    <row r="8" spans="1:17" x14ac:dyDescent="0.2">
      <c r="A8" s="4" t="s">
        <v>8</v>
      </c>
      <c r="B8" s="12">
        <v>36060002</v>
      </c>
      <c r="C8" s="12" t="s">
        <v>40</v>
      </c>
      <c r="D8" s="12" t="s">
        <v>41</v>
      </c>
      <c r="E8" s="12"/>
      <c r="F8" s="4"/>
      <c r="G8" s="4"/>
      <c r="H8" s="8"/>
      <c r="I8" s="13" t="s">
        <v>26</v>
      </c>
      <c r="J8" s="13">
        <v>1</v>
      </c>
      <c r="K8" s="22" t="s">
        <v>93</v>
      </c>
      <c r="L8" s="22" t="s">
        <v>93</v>
      </c>
      <c r="M8" s="22" t="s">
        <v>93</v>
      </c>
      <c r="N8" s="22" t="s">
        <v>93</v>
      </c>
      <c r="O8" s="22" t="s">
        <v>93</v>
      </c>
      <c r="P8" s="5"/>
      <c r="Q8" s="5">
        <f t="shared" si="0"/>
        <v>0</v>
      </c>
    </row>
    <row r="9" spans="1:17" x14ac:dyDescent="0.2">
      <c r="A9" s="4" t="s">
        <v>9</v>
      </c>
      <c r="B9" s="12">
        <v>77060387</v>
      </c>
      <c r="C9" s="12" t="s">
        <v>32</v>
      </c>
      <c r="D9" s="12" t="s">
        <v>42</v>
      </c>
      <c r="E9" s="12"/>
      <c r="F9" s="4"/>
      <c r="G9" s="4"/>
      <c r="H9" s="8"/>
      <c r="I9" s="13" t="s">
        <v>26</v>
      </c>
      <c r="J9" s="13">
        <v>40</v>
      </c>
      <c r="K9" s="22">
        <v>2</v>
      </c>
      <c r="L9" s="22" t="s">
        <v>93</v>
      </c>
      <c r="M9" s="22">
        <v>1</v>
      </c>
      <c r="N9" s="22">
        <v>1</v>
      </c>
      <c r="O9" s="22" t="s">
        <v>93</v>
      </c>
      <c r="P9" s="5"/>
      <c r="Q9" s="5">
        <f t="shared" si="0"/>
        <v>0</v>
      </c>
    </row>
    <row r="10" spans="1:17" x14ac:dyDescent="0.2">
      <c r="A10" s="4" t="s">
        <v>10</v>
      </c>
      <c r="B10" s="12">
        <v>262063001</v>
      </c>
      <c r="C10" s="12" t="s">
        <v>43</v>
      </c>
      <c r="D10" s="12" t="s">
        <v>44</v>
      </c>
      <c r="E10" s="12"/>
      <c r="F10" s="4"/>
      <c r="G10" s="4"/>
      <c r="H10" s="8"/>
      <c r="I10" s="13" t="s">
        <v>26</v>
      </c>
      <c r="J10" s="13">
        <v>6</v>
      </c>
      <c r="K10" s="22" t="s">
        <v>93</v>
      </c>
      <c r="L10" s="22" t="s">
        <v>93</v>
      </c>
      <c r="M10" s="22" t="s">
        <v>93</v>
      </c>
      <c r="N10" s="22" t="s">
        <v>93</v>
      </c>
      <c r="O10" s="22">
        <v>1</v>
      </c>
      <c r="P10" s="5"/>
      <c r="Q10" s="5">
        <f t="shared" si="0"/>
        <v>0</v>
      </c>
    </row>
    <row r="11" spans="1:17" x14ac:dyDescent="0.2">
      <c r="A11" s="4" t="s">
        <v>11</v>
      </c>
      <c r="B11" s="12">
        <v>262063004</v>
      </c>
      <c r="C11" s="12" t="s">
        <v>45</v>
      </c>
      <c r="D11" s="12" t="s">
        <v>46</v>
      </c>
      <c r="E11" s="12"/>
      <c r="F11" s="4"/>
      <c r="G11" s="4"/>
      <c r="H11" s="8"/>
      <c r="I11" s="13" t="s">
        <v>26</v>
      </c>
      <c r="J11" s="13">
        <v>58</v>
      </c>
      <c r="K11" s="22">
        <v>2</v>
      </c>
      <c r="L11" s="22">
        <v>2</v>
      </c>
      <c r="M11" s="22" t="s">
        <v>93</v>
      </c>
      <c r="N11" s="22">
        <v>2</v>
      </c>
      <c r="O11" s="22">
        <v>1</v>
      </c>
      <c r="P11" s="5"/>
      <c r="Q11" s="5">
        <f t="shared" si="0"/>
        <v>0</v>
      </c>
    </row>
    <row r="12" spans="1:17" ht="14.45" x14ac:dyDescent="0.25">
      <c r="A12" s="4" t="s">
        <v>12</v>
      </c>
      <c r="B12" s="12">
        <v>412060001</v>
      </c>
      <c r="C12" s="12" t="s">
        <v>47</v>
      </c>
      <c r="D12" s="25" t="s">
        <v>98</v>
      </c>
      <c r="E12" s="12"/>
      <c r="F12" s="4"/>
      <c r="G12" s="4"/>
      <c r="H12" s="8"/>
      <c r="I12" s="13" t="s">
        <v>26</v>
      </c>
      <c r="J12" s="13">
        <v>22</v>
      </c>
      <c r="K12" s="22">
        <v>2</v>
      </c>
      <c r="L12" s="22">
        <v>2</v>
      </c>
      <c r="M12" s="22" t="s">
        <v>93</v>
      </c>
      <c r="N12" s="22" t="s">
        <v>93</v>
      </c>
      <c r="O12" s="22" t="s">
        <v>93</v>
      </c>
      <c r="P12" s="5"/>
      <c r="Q12" s="5">
        <f t="shared" si="0"/>
        <v>0</v>
      </c>
    </row>
    <row r="13" spans="1:17" x14ac:dyDescent="0.25">
      <c r="J13" s="14">
        <f>SUM(J4:J6,J7:J12)</f>
        <v>178</v>
      </c>
      <c r="K13" s="1"/>
      <c r="L13" s="1"/>
      <c r="M13" s="1"/>
      <c r="N13" s="1"/>
      <c r="O13" s="1"/>
      <c r="Q13" s="14">
        <f>SUM(Q4:Q12)</f>
        <v>0</v>
      </c>
    </row>
    <row r="14" spans="1:17" x14ac:dyDescent="0.25">
      <c r="J14" s="1"/>
      <c r="K14" s="1"/>
      <c r="L14" s="1"/>
      <c r="M14" s="1"/>
      <c r="N14" s="1"/>
      <c r="O14" s="1"/>
      <c r="Q14" s="2"/>
    </row>
    <row r="15" spans="1:17" ht="15.75" x14ac:dyDescent="0.25">
      <c r="A15" s="11" t="s">
        <v>49</v>
      </c>
      <c r="J15" s="1"/>
      <c r="K15" s="1"/>
      <c r="L15" s="1"/>
      <c r="M15" s="1"/>
      <c r="N15" s="1"/>
      <c r="O15" s="1"/>
      <c r="Q15" s="2"/>
    </row>
    <row r="16" spans="1:17" s="9" customFormat="1" ht="30.75" customHeight="1" x14ac:dyDescent="0.25">
      <c r="A16" s="29"/>
      <c r="B16" s="28" t="s">
        <v>28</v>
      </c>
      <c r="C16" s="28" t="s">
        <v>27</v>
      </c>
      <c r="D16" s="28" t="s">
        <v>0</v>
      </c>
      <c r="E16" s="31" t="s">
        <v>96</v>
      </c>
      <c r="F16" s="28" t="s">
        <v>1</v>
      </c>
      <c r="G16" s="28" t="s">
        <v>2</v>
      </c>
      <c r="H16" s="28" t="s">
        <v>30</v>
      </c>
      <c r="I16" s="28" t="s">
        <v>29</v>
      </c>
      <c r="J16" s="28" t="s">
        <v>25</v>
      </c>
      <c r="K16" s="24" t="s">
        <v>87</v>
      </c>
      <c r="L16" s="24" t="s">
        <v>89</v>
      </c>
      <c r="M16" s="24" t="s">
        <v>90</v>
      </c>
      <c r="N16" s="24" t="s">
        <v>91</v>
      </c>
      <c r="O16" s="24" t="s">
        <v>92</v>
      </c>
      <c r="P16" s="30" t="s">
        <v>31</v>
      </c>
      <c r="Q16" s="30" t="s">
        <v>3</v>
      </c>
    </row>
    <row r="17" spans="1:17" s="3" customFormat="1" ht="42.75" customHeight="1" x14ac:dyDescent="0.25">
      <c r="A17" s="29"/>
      <c r="B17" s="28"/>
      <c r="C17" s="28"/>
      <c r="D17" s="28"/>
      <c r="E17" s="32"/>
      <c r="F17" s="28"/>
      <c r="G17" s="28"/>
      <c r="H17" s="28"/>
      <c r="I17" s="28"/>
      <c r="J17" s="28"/>
      <c r="K17" s="21" t="s">
        <v>88</v>
      </c>
      <c r="L17" s="21" t="s">
        <v>88</v>
      </c>
      <c r="M17" s="21" t="s">
        <v>88</v>
      </c>
      <c r="N17" s="21" t="s">
        <v>88</v>
      </c>
      <c r="O17" s="21" t="s">
        <v>88</v>
      </c>
      <c r="P17" s="30"/>
      <c r="Q17" s="30"/>
    </row>
    <row r="18" spans="1:17" x14ac:dyDescent="0.2">
      <c r="A18" s="4" t="s">
        <v>4</v>
      </c>
      <c r="B18" s="15">
        <v>16063003</v>
      </c>
      <c r="C18" s="15" t="s">
        <v>50</v>
      </c>
      <c r="D18" s="15" t="s">
        <v>51</v>
      </c>
      <c r="E18" s="15"/>
      <c r="F18" s="4"/>
      <c r="G18" s="4"/>
      <c r="H18" s="4"/>
      <c r="I18" s="16" t="s">
        <v>26</v>
      </c>
      <c r="J18" s="16">
        <v>10</v>
      </c>
      <c r="K18" s="22">
        <v>1</v>
      </c>
      <c r="L18" s="22" t="s">
        <v>93</v>
      </c>
      <c r="M18" s="22">
        <v>1</v>
      </c>
      <c r="N18" s="22" t="s">
        <v>93</v>
      </c>
      <c r="O18" s="22" t="s">
        <v>93</v>
      </c>
      <c r="P18" s="4"/>
      <c r="Q18" s="5">
        <f t="shared" ref="Q18:Q37" si="1">J18*P18</f>
        <v>0</v>
      </c>
    </row>
    <row r="19" spans="1:17" x14ac:dyDescent="0.2">
      <c r="A19" s="4" t="s">
        <v>5</v>
      </c>
      <c r="B19" s="15">
        <v>16063004</v>
      </c>
      <c r="C19" s="15" t="s">
        <v>50</v>
      </c>
      <c r="D19" s="15" t="s">
        <v>52</v>
      </c>
      <c r="E19" s="15"/>
      <c r="F19" s="4"/>
      <c r="G19" s="4"/>
      <c r="H19" s="4"/>
      <c r="I19" s="16" t="s">
        <v>26</v>
      </c>
      <c r="J19" s="16">
        <v>3</v>
      </c>
      <c r="K19" s="22" t="s">
        <v>93</v>
      </c>
      <c r="L19" s="22" t="s">
        <v>93</v>
      </c>
      <c r="M19" s="22">
        <v>1</v>
      </c>
      <c r="N19" s="22" t="s">
        <v>93</v>
      </c>
      <c r="O19" s="22" t="s">
        <v>93</v>
      </c>
      <c r="P19" s="4"/>
      <c r="Q19" s="5">
        <f t="shared" si="1"/>
        <v>0</v>
      </c>
    </row>
    <row r="20" spans="1:17" x14ac:dyDescent="0.2">
      <c r="A20" s="4" t="s">
        <v>6</v>
      </c>
      <c r="B20" s="15">
        <v>16063481</v>
      </c>
      <c r="C20" s="15" t="s">
        <v>53</v>
      </c>
      <c r="D20" s="15" t="s">
        <v>54</v>
      </c>
      <c r="E20" s="15"/>
      <c r="F20" s="4"/>
      <c r="G20" s="4"/>
      <c r="H20" s="4"/>
      <c r="I20" s="16" t="s">
        <v>26</v>
      </c>
      <c r="J20" s="16">
        <v>10</v>
      </c>
      <c r="K20" s="22">
        <v>2</v>
      </c>
      <c r="L20" s="22" t="s">
        <v>93</v>
      </c>
      <c r="M20" s="22">
        <v>1</v>
      </c>
      <c r="N20" s="22" t="s">
        <v>93</v>
      </c>
      <c r="O20" s="22" t="s">
        <v>93</v>
      </c>
      <c r="P20" s="4"/>
      <c r="Q20" s="5">
        <f t="shared" si="1"/>
        <v>0</v>
      </c>
    </row>
    <row r="21" spans="1:17" x14ac:dyDescent="0.2">
      <c r="A21" s="4" t="s">
        <v>7</v>
      </c>
      <c r="B21" s="15">
        <v>16063842</v>
      </c>
      <c r="C21" s="15" t="s">
        <v>55</v>
      </c>
      <c r="D21" s="15" t="s">
        <v>56</v>
      </c>
      <c r="E21" s="15"/>
      <c r="F21" s="4"/>
      <c r="G21" s="4"/>
      <c r="H21" s="4"/>
      <c r="I21" s="16" t="s">
        <v>26</v>
      </c>
      <c r="J21" s="16">
        <v>15</v>
      </c>
      <c r="K21" s="22">
        <v>2</v>
      </c>
      <c r="L21" s="22" t="s">
        <v>93</v>
      </c>
      <c r="M21" s="22">
        <v>1</v>
      </c>
      <c r="N21" s="22" t="s">
        <v>93</v>
      </c>
      <c r="O21" s="22" t="s">
        <v>93</v>
      </c>
      <c r="P21" s="4"/>
      <c r="Q21" s="5">
        <f t="shared" si="1"/>
        <v>0</v>
      </c>
    </row>
    <row r="22" spans="1:17" x14ac:dyDescent="0.2">
      <c r="A22" s="4" t="s">
        <v>8</v>
      </c>
      <c r="B22" s="15">
        <v>16064791</v>
      </c>
      <c r="C22" s="15" t="s">
        <v>57</v>
      </c>
      <c r="D22" s="15" t="s">
        <v>58</v>
      </c>
      <c r="E22" s="15"/>
      <c r="F22" s="4"/>
      <c r="G22" s="4"/>
      <c r="H22" s="4"/>
      <c r="I22" s="16" t="s">
        <v>26</v>
      </c>
      <c r="J22" s="16">
        <v>6</v>
      </c>
      <c r="K22" s="22">
        <v>1</v>
      </c>
      <c r="L22" s="22" t="s">
        <v>93</v>
      </c>
      <c r="M22" s="22">
        <v>1</v>
      </c>
      <c r="N22" s="22" t="s">
        <v>93</v>
      </c>
      <c r="O22" s="22" t="s">
        <v>93</v>
      </c>
      <c r="P22" s="4"/>
      <c r="Q22" s="5">
        <f t="shared" si="1"/>
        <v>0</v>
      </c>
    </row>
    <row r="23" spans="1:17" x14ac:dyDescent="0.2">
      <c r="A23" s="4" t="s">
        <v>9</v>
      </c>
      <c r="B23" s="15">
        <v>16068200</v>
      </c>
      <c r="C23" s="15" t="s">
        <v>59</v>
      </c>
      <c r="D23" s="15" t="s">
        <v>56</v>
      </c>
      <c r="E23" s="15"/>
      <c r="F23" s="4"/>
      <c r="G23" s="4"/>
      <c r="H23" s="4"/>
      <c r="I23" s="16" t="s">
        <v>26</v>
      </c>
      <c r="J23" s="16">
        <v>9</v>
      </c>
      <c r="K23" s="22">
        <v>1</v>
      </c>
      <c r="L23" s="22" t="s">
        <v>93</v>
      </c>
      <c r="M23" s="22">
        <v>1</v>
      </c>
      <c r="N23" s="22" t="s">
        <v>93</v>
      </c>
      <c r="O23" s="22" t="s">
        <v>93</v>
      </c>
      <c r="P23" s="4"/>
      <c r="Q23" s="5">
        <f t="shared" si="1"/>
        <v>0</v>
      </c>
    </row>
    <row r="24" spans="1:17" x14ac:dyDescent="0.2">
      <c r="A24" s="4" t="s">
        <v>10</v>
      </c>
      <c r="B24" s="15">
        <v>35063503</v>
      </c>
      <c r="C24" s="15" t="s">
        <v>60</v>
      </c>
      <c r="D24" s="15" t="s">
        <v>61</v>
      </c>
      <c r="E24" s="15"/>
      <c r="F24" s="4"/>
      <c r="G24" s="4"/>
      <c r="H24" s="4"/>
      <c r="I24" s="16" t="s">
        <v>26</v>
      </c>
      <c r="J24" s="16">
        <v>20</v>
      </c>
      <c r="K24" s="22">
        <v>2</v>
      </c>
      <c r="L24" s="22" t="s">
        <v>93</v>
      </c>
      <c r="M24" s="22">
        <v>1</v>
      </c>
      <c r="N24" s="22" t="s">
        <v>93</v>
      </c>
      <c r="O24" s="22" t="s">
        <v>93</v>
      </c>
      <c r="P24" s="4"/>
      <c r="Q24" s="5">
        <f t="shared" si="1"/>
        <v>0</v>
      </c>
    </row>
    <row r="25" spans="1:17" ht="25.5" x14ac:dyDescent="0.2">
      <c r="A25" s="4" t="s">
        <v>11</v>
      </c>
      <c r="B25" s="18">
        <v>36060001</v>
      </c>
      <c r="C25" s="19" t="s">
        <v>62</v>
      </c>
      <c r="D25" s="18" t="s">
        <v>63</v>
      </c>
      <c r="E25" s="18"/>
      <c r="F25" s="4"/>
      <c r="G25" s="4"/>
      <c r="H25" s="4"/>
      <c r="I25" s="20" t="s">
        <v>26</v>
      </c>
      <c r="J25" s="20">
        <v>2</v>
      </c>
      <c r="K25" s="22" t="s">
        <v>93</v>
      </c>
      <c r="L25" s="22" t="s">
        <v>93</v>
      </c>
      <c r="M25" s="22" t="s">
        <v>93</v>
      </c>
      <c r="N25" s="22" t="s">
        <v>93</v>
      </c>
      <c r="O25" s="22" t="s">
        <v>93</v>
      </c>
      <c r="P25" s="4"/>
      <c r="Q25" s="5">
        <f t="shared" si="1"/>
        <v>0</v>
      </c>
    </row>
    <row r="26" spans="1:17" x14ac:dyDescent="0.2">
      <c r="A26" s="4" t="s">
        <v>12</v>
      </c>
      <c r="B26" s="15">
        <v>77061107</v>
      </c>
      <c r="C26" s="15" t="s">
        <v>64</v>
      </c>
      <c r="D26" s="15" t="s">
        <v>65</v>
      </c>
      <c r="E26" s="15"/>
      <c r="F26" s="4"/>
      <c r="G26" s="4"/>
      <c r="H26" s="4"/>
      <c r="I26" s="16" t="s">
        <v>26</v>
      </c>
      <c r="J26" s="16">
        <v>14</v>
      </c>
      <c r="K26" s="22">
        <v>1</v>
      </c>
      <c r="L26" s="22" t="s">
        <v>93</v>
      </c>
      <c r="M26" s="22" t="s">
        <v>93</v>
      </c>
      <c r="N26" s="22">
        <v>2</v>
      </c>
      <c r="O26" s="22" t="s">
        <v>93</v>
      </c>
      <c r="P26" s="4"/>
      <c r="Q26" s="5">
        <f t="shared" si="1"/>
        <v>0</v>
      </c>
    </row>
    <row r="27" spans="1:17" x14ac:dyDescent="0.2">
      <c r="A27" s="4" t="s">
        <v>13</v>
      </c>
      <c r="B27" s="15">
        <v>77062089</v>
      </c>
      <c r="C27" s="15" t="s">
        <v>66</v>
      </c>
      <c r="D27" s="15" t="s">
        <v>67</v>
      </c>
      <c r="E27" s="15"/>
      <c r="F27" s="4"/>
      <c r="G27" s="4"/>
      <c r="H27" s="4"/>
      <c r="I27" s="16" t="s">
        <v>26</v>
      </c>
      <c r="J27" s="16">
        <v>14</v>
      </c>
      <c r="K27" s="22">
        <v>1</v>
      </c>
      <c r="L27" s="22" t="s">
        <v>93</v>
      </c>
      <c r="M27" s="22">
        <v>1</v>
      </c>
      <c r="N27" s="22">
        <v>1</v>
      </c>
      <c r="O27" s="22" t="s">
        <v>93</v>
      </c>
      <c r="P27" s="4"/>
      <c r="Q27" s="5">
        <f t="shared" si="1"/>
        <v>0</v>
      </c>
    </row>
    <row r="28" spans="1:17" x14ac:dyDescent="0.2">
      <c r="A28" s="4" t="s">
        <v>14</v>
      </c>
      <c r="B28" s="15">
        <v>77065673</v>
      </c>
      <c r="C28" s="15" t="s">
        <v>68</v>
      </c>
      <c r="D28" s="15" t="s">
        <v>69</v>
      </c>
      <c r="E28" s="15"/>
      <c r="F28" s="4"/>
      <c r="G28" s="4"/>
      <c r="H28" s="4"/>
      <c r="I28" s="16" t="s">
        <v>26</v>
      </c>
      <c r="J28" s="16">
        <v>25</v>
      </c>
      <c r="K28" s="23">
        <v>2</v>
      </c>
      <c r="L28" s="23" t="s">
        <v>93</v>
      </c>
      <c r="M28" s="23">
        <v>1</v>
      </c>
      <c r="N28" s="23">
        <v>2</v>
      </c>
      <c r="O28" s="23" t="s">
        <v>93</v>
      </c>
      <c r="P28" s="4"/>
      <c r="Q28" s="5">
        <f t="shared" si="1"/>
        <v>0</v>
      </c>
    </row>
    <row r="29" spans="1:17" x14ac:dyDescent="0.2">
      <c r="A29" s="4" t="s">
        <v>15</v>
      </c>
      <c r="B29" s="15">
        <v>262063250</v>
      </c>
      <c r="C29" s="15" t="s">
        <v>70</v>
      </c>
      <c r="D29" s="15" t="s">
        <v>71</v>
      </c>
      <c r="E29" s="15"/>
      <c r="F29" s="4"/>
      <c r="G29" s="4"/>
      <c r="H29" s="4"/>
      <c r="I29" s="16" t="s">
        <v>26</v>
      </c>
      <c r="J29" s="16">
        <v>4</v>
      </c>
      <c r="K29" s="22" t="s">
        <v>93</v>
      </c>
      <c r="L29" s="22" t="s">
        <v>93</v>
      </c>
      <c r="M29" s="22" t="s">
        <v>93</v>
      </c>
      <c r="N29" s="22" t="s">
        <v>93</v>
      </c>
      <c r="O29" s="22" t="s">
        <v>93</v>
      </c>
      <c r="P29" s="4"/>
      <c r="Q29" s="5">
        <f t="shared" si="1"/>
        <v>0</v>
      </c>
    </row>
    <row r="30" spans="1:17" x14ac:dyDescent="0.2">
      <c r="A30" s="4" t="s">
        <v>16</v>
      </c>
      <c r="B30" s="15">
        <v>262063271</v>
      </c>
      <c r="C30" s="15" t="s">
        <v>72</v>
      </c>
      <c r="D30" s="15" t="s">
        <v>73</v>
      </c>
      <c r="E30" s="15"/>
      <c r="F30" s="4"/>
      <c r="G30" s="4"/>
      <c r="H30" s="4"/>
      <c r="I30" s="16" t="s">
        <v>26</v>
      </c>
      <c r="J30" s="16">
        <v>4</v>
      </c>
      <c r="K30" s="22" t="s">
        <v>93</v>
      </c>
      <c r="L30" s="22" t="s">
        <v>93</v>
      </c>
      <c r="M30" s="22" t="s">
        <v>93</v>
      </c>
      <c r="N30" s="22" t="s">
        <v>93</v>
      </c>
      <c r="O30" s="22" t="s">
        <v>93</v>
      </c>
      <c r="P30" s="4"/>
      <c r="Q30" s="5">
        <f t="shared" si="1"/>
        <v>0</v>
      </c>
    </row>
    <row r="31" spans="1:17" x14ac:dyDescent="0.2">
      <c r="A31" s="4" t="s">
        <v>17</v>
      </c>
      <c r="B31" s="15">
        <v>262063401</v>
      </c>
      <c r="C31" s="15" t="s">
        <v>74</v>
      </c>
      <c r="D31" s="15" t="s">
        <v>75</v>
      </c>
      <c r="E31" s="15"/>
      <c r="F31" s="4"/>
      <c r="G31" s="4"/>
      <c r="H31" s="4"/>
      <c r="I31" s="16" t="s">
        <v>26</v>
      </c>
      <c r="J31" s="16">
        <v>6</v>
      </c>
      <c r="K31" s="22" t="s">
        <v>93</v>
      </c>
      <c r="L31" s="22" t="s">
        <v>93</v>
      </c>
      <c r="M31" s="22" t="s">
        <v>93</v>
      </c>
      <c r="N31" s="22" t="s">
        <v>93</v>
      </c>
      <c r="O31" s="22" t="s">
        <v>93</v>
      </c>
      <c r="P31" s="4"/>
      <c r="Q31" s="5">
        <f t="shared" si="1"/>
        <v>0</v>
      </c>
    </row>
    <row r="32" spans="1:17" x14ac:dyDescent="0.2">
      <c r="A32" s="4" t="s">
        <v>18</v>
      </c>
      <c r="B32" s="15">
        <v>262063402</v>
      </c>
      <c r="C32" s="15" t="s">
        <v>76</v>
      </c>
      <c r="D32" s="15" t="s">
        <v>77</v>
      </c>
      <c r="E32" s="15"/>
      <c r="F32" s="4"/>
      <c r="G32" s="4"/>
      <c r="H32" s="4"/>
      <c r="I32" s="16" t="s">
        <v>26</v>
      </c>
      <c r="J32" s="16">
        <v>5</v>
      </c>
      <c r="K32" s="22" t="s">
        <v>93</v>
      </c>
      <c r="L32" s="22" t="s">
        <v>93</v>
      </c>
      <c r="M32" s="22" t="s">
        <v>93</v>
      </c>
      <c r="N32" s="22" t="s">
        <v>93</v>
      </c>
      <c r="O32" s="22" t="s">
        <v>93</v>
      </c>
      <c r="P32" s="4"/>
      <c r="Q32" s="5">
        <f t="shared" si="1"/>
        <v>0</v>
      </c>
    </row>
    <row r="33" spans="1:17" x14ac:dyDescent="0.2">
      <c r="A33" s="4" t="s">
        <v>19</v>
      </c>
      <c r="B33" s="15">
        <v>262063481</v>
      </c>
      <c r="C33" s="15" t="s">
        <v>78</v>
      </c>
      <c r="D33" s="15" t="s">
        <v>79</v>
      </c>
      <c r="E33" s="15"/>
      <c r="F33" s="4"/>
      <c r="G33" s="4"/>
      <c r="H33" s="4"/>
      <c r="I33" s="16" t="s">
        <v>26</v>
      </c>
      <c r="J33" s="16">
        <v>4</v>
      </c>
      <c r="K33" s="22" t="s">
        <v>93</v>
      </c>
      <c r="L33" s="22" t="s">
        <v>93</v>
      </c>
      <c r="M33" s="22" t="s">
        <v>93</v>
      </c>
      <c r="N33" s="22" t="s">
        <v>93</v>
      </c>
      <c r="O33" s="22" t="s">
        <v>93</v>
      </c>
      <c r="P33" s="4"/>
      <c r="Q33" s="5">
        <f t="shared" si="1"/>
        <v>0</v>
      </c>
    </row>
    <row r="34" spans="1:17" x14ac:dyDescent="0.2">
      <c r="A34" s="4" t="s">
        <v>20</v>
      </c>
      <c r="B34" s="15">
        <v>262063482</v>
      </c>
      <c r="C34" s="15" t="s">
        <v>80</v>
      </c>
      <c r="D34" s="15" t="s">
        <v>81</v>
      </c>
      <c r="E34" s="15"/>
      <c r="F34" s="4"/>
      <c r="G34" s="4"/>
      <c r="H34" s="4"/>
      <c r="I34" s="16" t="s">
        <v>26</v>
      </c>
      <c r="J34" s="16">
        <v>4</v>
      </c>
      <c r="K34" s="22" t="s">
        <v>93</v>
      </c>
      <c r="L34" s="22" t="s">
        <v>93</v>
      </c>
      <c r="M34" s="22" t="s">
        <v>93</v>
      </c>
      <c r="N34" s="22" t="s">
        <v>93</v>
      </c>
      <c r="O34" s="22" t="s">
        <v>93</v>
      </c>
      <c r="P34" s="4"/>
      <c r="Q34" s="5">
        <f t="shared" si="1"/>
        <v>0</v>
      </c>
    </row>
    <row r="35" spans="1:17" x14ac:dyDescent="0.2">
      <c r="A35" s="4" t="s">
        <v>21</v>
      </c>
      <c r="B35" s="15">
        <v>262063483</v>
      </c>
      <c r="C35" s="15" t="s">
        <v>82</v>
      </c>
      <c r="D35" s="25" t="s">
        <v>97</v>
      </c>
      <c r="E35" s="15"/>
      <c r="F35" s="4"/>
      <c r="G35" s="4"/>
      <c r="H35" s="4"/>
      <c r="I35" s="16" t="s">
        <v>26</v>
      </c>
      <c r="J35" s="16">
        <v>6</v>
      </c>
      <c r="K35" s="22" t="s">
        <v>93</v>
      </c>
      <c r="L35" s="22" t="s">
        <v>93</v>
      </c>
      <c r="M35" s="22" t="s">
        <v>93</v>
      </c>
      <c r="N35" s="22" t="s">
        <v>93</v>
      </c>
      <c r="O35" s="22" t="s">
        <v>93</v>
      </c>
      <c r="P35" s="4"/>
      <c r="Q35" s="5">
        <f t="shared" si="1"/>
        <v>0</v>
      </c>
    </row>
    <row r="36" spans="1:17" x14ac:dyDescent="0.2">
      <c r="A36" s="4" t="s">
        <v>22</v>
      </c>
      <c r="B36" s="15">
        <v>262063484</v>
      </c>
      <c r="C36" s="15" t="s">
        <v>83</v>
      </c>
      <c r="D36" s="15" t="s">
        <v>84</v>
      </c>
      <c r="E36" s="15"/>
      <c r="F36" s="4"/>
      <c r="G36" s="4"/>
      <c r="H36" s="4"/>
      <c r="I36" s="16" t="s">
        <v>26</v>
      </c>
      <c r="J36" s="16">
        <v>4</v>
      </c>
      <c r="K36" s="22" t="s">
        <v>93</v>
      </c>
      <c r="L36" s="22" t="s">
        <v>93</v>
      </c>
      <c r="M36" s="22" t="s">
        <v>93</v>
      </c>
      <c r="N36" s="22" t="s">
        <v>93</v>
      </c>
      <c r="O36" s="22" t="s">
        <v>93</v>
      </c>
      <c r="P36" s="4"/>
      <c r="Q36" s="5">
        <f t="shared" si="1"/>
        <v>0</v>
      </c>
    </row>
    <row r="37" spans="1:17" x14ac:dyDescent="0.2">
      <c r="A37" s="4" t="s">
        <v>23</v>
      </c>
      <c r="B37" s="15">
        <v>262063485</v>
      </c>
      <c r="C37" s="15" t="s">
        <v>85</v>
      </c>
      <c r="D37" s="15" t="s">
        <v>86</v>
      </c>
      <c r="E37" s="15"/>
      <c r="F37" s="4"/>
      <c r="G37" s="4"/>
      <c r="H37" s="4"/>
      <c r="I37" s="16" t="s">
        <v>26</v>
      </c>
      <c r="J37" s="16">
        <v>4</v>
      </c>
      <c r="K37" s="22" t="s">
        <v>93</v>
      </c>
      <c r="L37" s="22" t="s">
        <v>93</v>
      </c>
      <c r="M37" s="22" t="s">
        <v>93</v>
      </c>
      <c r="N37" s="22" t="s">
        <v>93</v>
      </c>
      <c r="O37" s="22" t="s">
        <v>93</v>
      </c>
      <c r="P37" s="4"/>
      <c r="Q37" s="5">
        <f t="shared" si="1"/>
        <v>0</v>
      </c>
    </row>
    <row r="38" spans="1:17" x14ac:dyDescent="0.25">
      <c r="J38" s="14">
        <f>SUM(J18:J37)</f>
        <v>169</v>
      </c>
      <c r="K38" s="1"/>
      <c r="L38" s="1"/>
      <c r="M38" s="1"/>
      <c r="N38" s="1"/>
      <c r="O38" s="1"/>
      <c r="Q38" s="14">
        <f>SUM(Q13:Q37)</f>
        <v>0</v>
      </c>
    </row>
    <row r="39" spans="1:17" x14ac:dyDescent="0.25">
      <c r="J39" s="1"/>
      <c r="K39" s="1"/>
      <c r="L39" s="1"/>
      <c r="M39" s="1"/>
      <c r="N39" s="1"/>
      <c r="O39" s="1"/>
      <c r="Q39" s="1"/>
    </row>
    <row r="40" spans="1:17" x14ac:dyDescent="0.25">
      <c r="A40" s="33" t="s">
        <v>95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3" spans="1:17" x14ac:dyDescent="0.25">
      <c r="A43" s="17" t="s">
        <v>94</v>
      </c>
      <c r="B43" s="17"/>
      <c r="C43" s="17"/>
      <c r="D43" s="17"/>
      <c r="E43" s="17"/>
      <c r="F43" s="17"/>
    </row>
    <row r="44" spans="1:17" x14ac:dyDescent="0.25">
      <c r="K44" s="6"/>
      <c r="M44" s="34" t="s">
        <v>24</v>
      </c>
      <c r="N44" s="34"/>
      <c r="O44" s="34"/>
    </row>
  </sheetData>
  <mergeCells count="26">
    <mergeCell ref="P16:P17"/>
    <mergeCell ref="Q16:Q17"/>
    <mergeCell ref="A40:Q40"/>
    <mergeCell ref="M44:O44"/>
    <mergeCell ref="G16:G17"/>
    <mergeCell ref="H16:H17"/>
    <mergeCell ref="I16:I17"/>
    <mergeCell ref="J16:J17"/>
    <mergeCell ref="D16:D17"/>
    <mergeCell ref="F16:F17"/>
    <mergeCell ref="E16:E17"/>
    <mergeCell ref="P2:P3"/>
    <mergeCell ref="Q2:Q3"/>
    <mergeCell ref="D2:D3"/>
    <mergeCell ref="C2:C3"/>
    <mergeCell ref="J2:J3"/>
    <mergeCell ref="I2:I3"/>
    <mergeCell ref="H2:H3"/>
    <mergeCell ref="G2:G3"/>
    <mergeCell ref="F2:F3"/>
    <mergeCell ref="E2:E3"/>
    <mergeCell ref="B2:B3"/>
    <mergeCell ref="A2:A3"/>
    <mergeCell ref="A16:A17"/>
    <mergeCell ref="B16:B17"/>
    <mergeCell ref="C16:C17"/>
  </mergeCells>
  <printOptions horizontalCentered="1"/>
  <pageMargins left="0" right="0" top="0.74803149606299213" bottom="0.55118110236220474" header="0.31496062992125984" footer="0.31496062992125984"/>
  <pageSetup paperSize="9" scale="65" orientation="landscape" r:id="rId1"/>
  <headerFooter>
    <oddHeader>&amp;L&amp;"-,Félkövér"&amp;14BKV Zrt. T-114/16&amp;C&amp;"-,Félkövér"&amp;14Ajánlati árak táblázat
Gumikerekes tömegközlekedési járművek vízszivattyúinak, valamint  alkatrészeinek beszerzése&amp;R&amp;"-,Félkövér"&amp;14 2. sz. melléklet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3" sqref="C43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2017-10-12T11:53:42Z</dcterms:created>
  <dcterms:modified xsi:type="dcterms:W3CDTF">2017-10-12T11:53:44Z</dcterms:modified>
</cp:coreProperties>
</file>