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4830" windowWidth="23070" windowHeight="4875"/>
  </bookViews>
  <sheets>
    <sheet name="Munka1" sheetId="1" r:id="rId1"/>
    <sheet name="Munka2" sheetId="2" r:id="rId2"/>
    <sheet name="Munka3" sheetId="3" r:id="rId3"/>
  </sheets>
  <definedNames>
    <definedName name="_xlnm.Print_Titles" localSheetId="0">Munka1!$2:$3</definedName>
    <definedName name="_xlnm.Print_Area" localSheetId="0">Munka1!$A$1:$R$47</definedName>
  </definedNames>
  <calcPr calcId="145621"/>
</workbook>
</file>

<file path=xl/calcChain.xml><?xml version="1.0" encoding="utf-8"?>
<calcChain xmlns="http://schemas.openxmlformats.org/spreadsheetml/2006/main">
  <c r="K13" i="1" l="1"/>
  <c r="R18" i="1" l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K38" i="1"/>
  <c r="R5" i="1" l="1"/>
  <c r="R6" i="1"/>
  <c r="R7" i="1"/>
  <c r="R8" i="1"/>
  <c r="R9" i="1"/>
  <c r="R10" i="1"/>
  <c r="R11" i="1"/>
  <c r="R12" i="1"/>
  <c r="R4" i="1"/>
  <c r="R13" i="1" l="1"/>
  <c r="R38" i="1" s="1"/>
</calcChain>
</file>

<file path=xl/sharedStrings.xml><?xml version="1.0" encoding="utf-8"?>
<sst xmlns="http://schemas.openxmlformats.org/spreadsheetml/2006/main" count="292" uniqueCount="106">
  <si>
    <t>Rajzszám</t>
  </si>
  <si>
    <t>Megajánlott termék termékgyártója</t>
  </si>
  <si>
    <t>Megajánlott termék termékgyártói azonosító száma, rajzszáma</t>
  </si>
  <si>
    <t>Éves összérték (Ft)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</si>
  <si>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</si>
  <si>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</si>
  <si>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</si>
  <si>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</si>
  <si>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</si>
  <si>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</si>
  <si>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</si>
  <si>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</si>
  <si>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</si>
  <si>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</si>
  <si>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</si>
  <si>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</si>
  <si>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</si>
  <si>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</si>
  <si>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</si>
  <si>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</si>
  <si>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</si>
  <si>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</si>
  <si>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</si>
  <si>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</si>
  <si>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Cégszerű aláírás</t>
  </si>
  <si>
    <t>Éves mennyiség</t>
  </si>
  <si>
    <t>DB</t>
  </si>
  <si>
    <t>Megnevezés</t>
  </si>
  <si>
    <t>Cikkszám</t>
  </si>
  <si>
    <t>ME</t>
  </si>
  <si>
    <t>Megjegyzés</t>
  </si>
  <si>
    <t>Ajánlati egységár
(Ft/ME)</t>
  </si>
  <si>
    <t>Vízpumpa</t>
  </si>
  <si>
    <t>51.06501-3235</t>
  </si>
  <si>
    <t>Vízszivattyú DAF 190-L</t>
  </si>
  <si>
    <t>0682896</t>
  </si>
  <si>
    <t>Víztér feltöltő szívattyú /motortér/</t>
  </si>
  <si>
    <t>VH AG 300 660584225</t>
  </si>
  <si>
    <t>Vízpumpa (szóló)</t>
  </si>
  <si>
    <t>WASPO 405-7701</t>
  </si>
  <si>
    <t>Vízpumpa  AGORA</t>
  </si>
  <si>
    <t>926971402</t>
  </si>
  <si>
    <t>85000387 VOLVO 7700</t>
  </si>
  <si>
    <t>Vízszivattyú RÁBA-MAN motorhoz</t>
  </si>
  <si>
    <t>3.96504.0802</t>
  </si>
  <si>
    <t>Vízszivattyú D10 UTS-155 motorhoz</t>
  </si>
  <si>
    <t>10.06500.6015</t>
  </si>
  <si>
    <t>Vizpumpa IK 412</t>
  </si>
  <si>
    <t>1. rész: Gumikerekes tömegközlekedési járművek vízszivattyúinak beszerzése</t>
  </si>
  <si>
    <t>2. rész: Gumikerekes tömegközlekedési járművek vízszivattyú alkatrészeinek beszerzése</t>
  </si>
  <si>
    <t>Vízszivattyú tengely DAF</t>
  </si>
  <si>
    <t>1284120</t>
  </si>
  <si>
    <t>1243848</t>
  </si>
  <si>
    <t>Tömszelence  vízpumpához DAF</t>
  </si>
  <si>
    <t>1285773</t>
  </si>
  <si>
    <t>Szimering vizpumpához Daf 28x45</t>
  </si>
  <si>
    <t>0279535</t>
  </si>
  <si>
    <t>Vízszivattyú lapát DAF</t>
  </si>
  <si>
    <t>1293287</t>
  </si>
  <si>
    <t>Tömítés  DAF</t>
  </si>
  <si>
    <t>O gyűrű Daf vizpumpához</t>
  </si>
  <si>
    <t>0593503</t>
  </si>
  <si>
    <t>Vízpumpa ékszíjfeszitő DAYCO 0642B AGORA</t>
  </si>
  <si>
    <t>504.02.927/8</t>
  </si>
  <si>
    <t>Vízszűrú</t>
  </si>
  <si>
    <t>70331107 VOLVO 7700</t>
  </si>
  <si>
    <t>Gumigyürű</t>
  </si>
  <si>
    <t>1662089 VOLVO 7700</t>
  </si>
  <si>
    <t>Vízpumpához O-gyűrű</t>
  </si>
  <si>
    <t>975673 VOLVO 7700</t>
  </si>
  <si>
    <t>Ellengyűrű</t>
  </si>
  <si>
    <t>3.06520.6808</t>
  </si>
  <si>
    <t>Gumigyűrű</t>
  </si>
  <si>
    <t>RDR 30X2,5 B</t>
  </si>
  <si>
    <t>Vízszivattyú csapágy D10</t>
  </si>
  <si>
    <t>3.93410.6804</t>
  </si>
  <si>
    <t>Vízszivattyú lapátkerék D10</t>
  </si>
  <si>
    <t>3.06506.0808</t>
  </si>
  <si>
    <t>Csúszógyűrű tömités</t>
  </si>
  <si>
    <t>51.06520.6013</t>
  </si>
  <si>
    <t>Víszivattyú tömítés</t>
  </si>
  <si>
    <t>3.06520.6817</t>
  </si>
  <si>
    <t>Csúszógyűrű tömités D-10</t>
  </si>
  <si>
    <t>Ellengyürű vízszivattyuhoz</t>
  </si>
  <si>
    <t>3.06520.6802</t>
  </si>
  <si>
    <t>Tömszelence Vízszivattyúhoz</t>
  </si>
  <si>
    <t>3.06520.6811</t>
  </si>
  <si>
    <t>Cinkota Divízió</t>
  </si>
  <si>
    <t>Konszig-nációs igény</t>
  </si>
  <si>
    <t>Dél-pesti Divízió</t>
  </si>
  <si>
    <t>Kelenföldi Divízió</t>
  </si>
  <si>
    <t>Óbudai Divízió</t>
  </si>
  <si>
    <t>Trolibusz Divízió</t>
  </si>
  <si>
    <t>-</t>
  </si>
  <si>
    <t>Kelt: ………………………………………………….……., 2016. …………………………………………………………………</t>
  </si>
  <si>
    <t>Az egyértelmű beazonosíthatóság érdekében Ajánlattevőnek valamennyi termékre vonatkozóan meg kell adnia az ajánlott és szállítani kívánt termékek pontos típusát, gyártóját és termékgyártói azonosító számát.</t>
  </si>
  <si>
    <t>Preferált gyáró terméke kerül megajánlásra? (igen/nem)</t>
  </si>
  <si>
    <t>AAHU 16x36,45</t>
  </si>
  <si>
    <t>51.06500-6537 MAN</t>
  </si>
  <si>
    <t>Vízpumpa 51065006606</t>
  </si>
  <si>
    <t>Preferáltként minősíthető gyártók</t>
  </si>
  <si>
    <t>DAF</t>
  </si>
  <si>
    <t>AUTOFER, MAN, DAF, Volvo, Waspo, Diesel Technic, Draspó-Tempo Kft.</t>
  </si>
  <si>
    <t>AUTOFER, MAN, DAF, Volvo, Waspo, Diesel Technic</t>
  </si>
  <si>
    <t>Preferáltként minősíthető gyártmányok</t>
  </si>
  <si>
    <t>AUTOFER, MAN, DAF, Volvo, Waspo, Diesel Technic, Draspó-Tempo Kft., Dayco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</si>
</sst>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1" xfId="1" applyFont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F28" sqref="F28"/>
    </sheetView>
  </sheetViews>
  <sheetFormatPr defaultColWidth="9.140625" defaultRowHeight="15" x14ac:dyDescent="0.25"/>
  <cols>
    <col min="1" max="1" width="4.5703125" style="6" bestFit="1" customWidth="1"/>
    <col min="2" max="2" width="11" style="6" bestFit="1" customWidth="1"/>
    <col min="3" max="3" width="30.7109375" style="6" bestFit="1" customWidth="1"/>
    <col min="4" max="4" width="20.42578125" style="6" bestFit="1" customWidth="1"/>
    <col min="5" max="5" width="13.42578125" style="6" customWidth="1"/>
    <col min="6" max="6" width="30.5703125" style="3" customWidth="1"/>
    <col min="7" max="7" width="15.28515625" style="6" customWidth="1"/>
    <col min="8" max="8" width="18.140625" style="6" customWidth="1"/>
    <col min="9" max="9" width="12.140625" style="6" customWidth="1"/>
    <col min="10" max="10" width="4.42578125" style="6" bestFit="1" customWidth="1"/>
    <col min="11" max="11" width="10.5703125" style="6" customWidth="1"/>
    <col min="12" max="12" width="9.85546875" style="7" customWidth="1"/>
    <col min="13" max="13" width="9.140625" style="6"/>
    <col min="14" max="14" width="10.5703125" style="6" customWidth="1"/>
    <col min="15" max="15" width="10.28515625" style="6" customWidth="1"/>
    <col min="16" max="16" width="11.140625" style="6" customWidth="1"/>
    <col min="17" max="16384" width="9.140625" style="6"/>
  </cols>
  <sheetData>
    <row r="1" spans="1:18" s="9" customFormat="1" ht="15.75" x14ac:dyDescent="0.25">
      <c r="A1" s="22" t="s">
        <v>48</v>
      </c>
      <c r="F1" s="19"/>
      <c r="Q1" s="10"/>
    </row>
    <row r="2" spans="1:18" s="9" customFormat="1" ht="30" x14ac:dyDescent="0.25">
      <c r="A2" s="31"/>
      <c r="B2" s="30" t="s">
        <v>28</v>
      </c>
      <c r="C2" s="30" t="s">
        <v>27</v>
      </c>
      <c r="D2" s="30" t="s">
        <v>0</v>
      </c>
      <c r="E2" s="33" t="s">
        <v>96</v>
      </c>
      <c r="F2" s="33" t="s">
        <v>100</v>
      </c>
      <c r="G2" s="30" t="s">
        <v>1</v>
      </c>
      <c r="H2" s="30" t="s">
        <v>2</v>
      </c>
      <c r="I2" s="30" t="s">
        <v>30</v>
      </c>
      <c r="J2" s="30" t="s">
        <v>29</v>
      </c>
      <c r="K2" s="30" t="s">
        <v>25</v>
      </c>
      <c r="L2" s="18" t="s">
        <v>87</v>
      </c>
      <c r="M2" s="18" t="s">
        <v>89</v>
      </c>
      <c r="N2" s="18" t="s">
        <v>90</v>
      </c>
      <c r="O2" s="18" t="s">
        <v>91</v>
      </c>
      <c r="P2" s="18" t="s">
        <v>92</v>
      </c>
      <c r="Q2" s="32" t="s">
        <v>31</v>
      </c>
      <c r="R2" s="32" t="s">
        <v>3</v>
      </c>
    </row>
    <row r="3" spans="1:18" s="3" customFormat="1" ht="38.25" x14ac:dyDescent="0.25">
      <c r="A3" s="31"/>
      <c r="B3" s="30"/>
      <c r="C3" s="30"/>
      <c r="D3" s="30"/>
      <c r="E3" s="34"/>
      <c r="F3" s="34"/>
      <c r="G3" s="30"/>
      <c r="H3" s="30"/>
      <c r="I3" s="30"/>
      <c r="J3" s="30"/>
      <c r="K3" s="30"/>
      <c r="L3" s="16" t="s">
        <v>88</v>
      </c>
      <c r="M3" s="16" t="s">
        <v>88</v>
      </c>
      <c r="N3" s="16" t="s">
        <v>88</v>
      </c>
      <c r="O3" s="16" t="s">
        <v>88</v>
      </c>
      <c r="P3" s="16" t="s">
        <v>88</v>
      </c>
      <c r="Q3" s="32"/>
      <c r="R3" s="32"/>
    </row>
    <row r="4" spans="1:18" ht="45" x14ac:dyDescent="0.25">
      <c r="A4" s="4" t="s">
        <v>4</v>
      </c>
      <c r="B4" s="23">
        <v>31060005</v>
      </c>
      <c r="C4" s="24" t="s">
        <v>99</v>
      </c>
      <c r="D4" s="23" t="s">
        <v>33</v>
      </c>
      <c r="E4" s="15"/>
      <c r="F4" s="20" t="s">
        <v>102</v>
      </c>
      <c r="G4" s="4"/>
      <c r="H4" s="4"/>
      <c r="I4" s="8"/>
      <c r="J4" s="25" t="s">
        <v>26</v>
      </c>
      <c r="K4" s="25">
        <v>4</v>
      </c>
      <c r="L4" s="26" t="s">
        <v>93</v>
      </c>
      <c r="M4" s="26" t="s">
        <v>93</v>
      </c>
      <c r="N4" s="26" t="s">
        <v>93</v>
      </c>
      <c r="O4" s="26" t="s">
        <v>93</v>
      </c>
      <c r="P4" s="26" t="s">
        <v>93</v>
      </c>
      <c r="Q4" s="5"/>
      <c r="R4" s="5">
        <f t="shared" ref="R4:R12" si="0">K4*Q4</f>
        <v>0</v>
      </c>
    </row>
    <row r="5" spans="1:18" ht="45" x14ac:dyDescent="0.25">
      <c r="A5" s="4" t="s">
        <v>5</v>
      </c>
      <c r="B5" s="23">
        <v>16063002</v>
      </c>
      <c r="C5" s="23" t="s">
        <v>34</v>
      </c>
      <c r="D5" s="23" t="s">
        <v>35</v>
      </c>
      <c r="E5" s="15"/>
      <c r="F5" s="20" t="s">
        <v>102</v>
      </c>
      <c r="G5" s="4"/>
      <c r="H5" s="4"/>
      <c r="I5" s="8"/>
      <c r="J5" s="25" t="s">
        <v>26</v>
      </c>
      <c r="K5" s="25">
        <v>25</v>
      </c>
      <c r="L5" s="26">
        <v>2</v>
      </c>
      <c r="M5" s="26" t="s">
        <v>93</v>
      </c>
      <c r="N5" s="26">
        <v>1</v>
      </c>
      <c r="O5" s="26" t="s">
        <v>93</v>
      </c>
      <c r="P5" s="26" t="s">
        <v>93</v>
      </c>
      <c r="Q5" s="5"/>
      <c r="R5" s="5">
        <f t="shared" si="0"/>
        <v>0</v>
      </c>
    </row>
    <row r="6" spans="1:18" ht="45" x14ac:dyDescent="0.25">
      <c r="A6" s="4" t="s">
        <v>6</v>
      </c>
      <c r="B6" s="23">
        <v>30010007</v>
      </c>
      <c r="C6" s="23" t="s">
        <v>36</v>
      </c>
      <c r="D6" s="23" t="s">
        <v>37</v>
      </c>
      <c r="E6" s="15"/>
      <c r="F6" s="20" t="s">
        <v>102</v>
      </c>
      <c r="G6" s="4"/>
      <c r="H6" s="4"/>
      <c r="I6" s="8"/>
      <c r="J6" s="25" t="s">
        <v>26</v>
      </c>
      <c r="K6" s="27">
        <v>20</v>
      </c>
      <c r="L6" s="26" t="s">
        <v>93</v>
      </c>
      <c r="M6" s="26">
        <v>2</v>
      </c>
      <c r="N6" s="26" t="s">
        <v>93</v>
      </c>
      <c r="O6" s="26" t="s">
        <v>93</v>
      </c>
      <c r="P6" s="26" t="s">
        <v>93</v>
      </c>
      <c r="Q6" s="5"/>
      <c r="R6" s="5">
        <f t="shared" si="0"/>
        <v>0</v>
      </c>
    </row>
    <row r="7" spans="1:18" ht="45" x14ac:dyDescent="0.25">
      <c r="A7" s="4" t="s">
        <v>7</v>
      </c>
      <c r="B7" s="23">
        <v>31060001</v>
      </c>
      <c r="C7" s="23" t="s">
        <v>38</v>
      </c>
      <c r="D7" s="23" t="s">
        <v>39</v>
      </c>
      <c r="E7" s="15"/>
      <c r="F7" s="20" t="s">
        <v>102</v>
      </c>
      <c r="G7" s="4"/>
      <c r="H7" s="4"/>
      <c r="I7" s="8"/>
      <c r="J7" s="25" t="s">
        <v>26</v>
      </c>
      <c r="K7" s="25">
        <v>2</v>
      </c>
      <c r="L7" s="26" t="s">
        <v>93</v>
      </c>
      <c r="M7" s="26" t="s">
        <v>93</v>
      </c>
      <c r="N7" s="26" t="s">
        <v>93</v>
      </c>
      <c r="O7" s="26" t="s">
        <v>93</v>
      </c>
      <c r="P7" s="26" t="s">
        <v>93</v>
      </c>
      <c r="Q7" s="5"/>
      <c r="R7" s="5">
        <f t="shared" si="0"/>
        <v>0</v>
      </c>
    </row>
    <row r="8" spans="1:18" ht="30" x14ac:dyDescent="0.25">
      <c r="A8" s="4" t="s">
        <v>8</v>
      </c>
      <c r="B8" s="23">
        <v>36060002</v>
      </c>
      <c r="C8" s="23" t="s">
        <v>40</v>
      </c>
      <c r="D8" s="23" t="s">
        <v>41</v>
      </c>
      <c r="E8" s="15"/>
      <c r="F8" s="20" t="s">
        <v>103</v>
      </c>
      <c r="G8" s="4"/>
      <c r="H8" s="4"/>
      <c r="I8" s="8"/>
      <c r="J8" s="25" t="s">
        <v>26</v>
      </c>
      <c r="K8" s="25">
        <v>1</v>
      </c>
      <c r="L8" s="26" t="s">
        <v>93</v>
      </c>
      <c r="M8" s="26" t="s">
        <v>93</v>
      </c>
      <c r="N8" s="26" t="s">
        <v>93</v>
      </c>
      <c r="O8" s="26" t="s">
        <v>93</v>
      </c>
      <c r="P8" s="26" t="s">
        <v>93</v>
      </c>
      <c r="Q8" s="5"/>
      <c r="R8" s="5">
        <f t="shared" si="0"/>
        <v>0</v>
      </c>
    </row>
    <row r="9" spans="1:18" ht="30" x14ac:dyDescent="0.25">
      <c r="A9" s="4" t="s">
        <v>9</v>
      </c>
      <c r="B9" s="23">
        <v>77060387</v>
      </c>
      <c r="C9" s="23" t="s">
        <v>32</v>
      </c>
      <c r="D9" s="23" t="s">
        <v>42</v>
      </c>
      <c r="E9" s="15"/>
      <c r="F9" s="20" t="s">
        <v>103</v>
      </c>
      <c r="G9" s="4"/>
      <c r="H9" s="4"/>
      <c r="I9" s="8"/>
      <c r="J9" s="25" t="s">
        <v>26</v>
      </c>
      <c r="K9" s="25">
        <v>40</v>
      </c>
      <c r="L9" s="26">
        <v>2</v>
      </c>
      <c r="M9" s="26" t="s">
        <v>93</v>
      </c>
      <c r="N9" s="26">
        <v>1</v>
      </c>
      <c r="O9" s="26">
        <v>1</v>
      </c>
      <c r="P9" s="26" t="s">
        <v>93</v>
      </c>
      <c r="Q9" s="5"/>
      <c r="R9" s="5">
        <f t="shared" si="0"/>
        <v>0</v>
      </c>
    </row>
    <row r="10" spans="1:18" ht="45" x14ac:dyDescent="0.25">
      <c r="A10" s="4" t="s">
        <v>10</v>
      </c>
      <c r="B10" s="23">
        <v>262063001</v>
      </c>
      <c r="C10" s="23" t="s">
        <v>43</v>
      </c>
      <c r="D10" s="23" t="s">
        <v>44</v>
      </c>
      <c r="E10" s="15"/>
      <c r="F10" s="20" t="s">
        <v>102</v>
      </c>
      <c r="G10" s="4"/>
      <c r="H10" s="4"/>
      <c r="I10" s="8"/>
      <c r="J10" s="25" t="s">
        <v>26</v>
      </c>
      <c r="K10" s="25">
        <v>6</v>
      </c>
      <c r="L10" s="26" t="s">
        <v>93</v>
      </c>
      <c r="M10" s="26" t="s">
        <v>93</v>
      </c>
      <c r="N10" s="26" t="s">
        <v>93</v>
      </c>
      <c r="O10" s="26" t="s">
        <v>93</v>
      </c>
      <c r="P10" s="26">
        <v>1</v>
      </c>
      <c r="Q10" s="5"/>
      <c r="R10" s="5">
        <f t="shared" si="0"/>
        <v>0</v>
      </c>
    </row>
    <row r="11" spans="1:18" ht="45" x14ac:dyDescent="0.25">
      <c r="A11" s="4" t="s">
        <v>11</v>
      </c>
      <c r="B11" s="23">
        <v>262063004</v>
      </c>
      <c r="C11" s="23" t="s">
        <v>45</v>
      </c>
      <c r="D11" s="23" t="s">
        <v>46</v>
      </c>
      <c r="E11" s="15"/>
      <c r="F11" s="20" t="s">
        <v>102</v>
      </c>
      <c r="G11" s="4"/>
      <c r="H11" s="4"/>
      <c r="I11" s="8"/>
      <c r="J11" s="25" t="s">
        <v>26</v>
      </c>
      <c r="K11" s="25">
        <v>58</v>
      </c>
      <c r="L11" s="26">
        <v>2</v>
      </c>
      <c r="M11" s="26">
        <v>2</v>
      </c>
      <c r="N11" s="26" t="s">
        <v>93</v>
      </c>
      <c r="O11" s="26">
        <v>2</v>
      </c>
      <c r="P11" s="26">
        <v>1</v>
      </c>
      <c r="Q11" s="5"/>
      <c r="R11" s="5">
        <f t="shared" si="0"/>
        <v>0</v>
      </c>
    </row>
    <row r="12" spans="1:18" ht="45" x14ac:dyDescent="0.25">
      <c r="A12" s="4" t="s">
        <v>12</v>
      </c>
      <c r="B12" s="23">
        <v>412060001</v>
      </c>
      <c r="C12" s="23" t="s">
        <v>47</v>
      </c>
      <c r="D12" s="28" t="s">
        <v>98</v>
      </c>
      <c r="E12" s="15"/>
      <c r="F12" s="20" t="s">
        <v>102</v>
      </c>
      <c r="G12" s="4"/>
      <c r="H12" s="4"/>
      <c r="I12" s="8"/>
      <c r="J12" s="25" t="s">
        <v>26</v>
      </c>
      <c r="K12" s="25">
        <v>22</v>
      </c>
      <c r="L12" s="26">
        <v>2</v>
      </c>
      <c r="M12" s="26">
        <v>2</v>
      </c>
      <c r="N12" s="26" t="s">
        <v>93</v>
      </c>
      <c r="O12" s="26" t="s">
        <v>93</v>
      </c>
      <c r="P12" s="26" t="s">
        <v>93</v>
      </c>
      <c r="Q12" s="5"/>
      <c r="R12" s="5">
        <f t="shared" si="0"/>
        <v>0</v>
      </c>
    </row>
    <row r="13" spans="1:18" ht="14.45" x14ac:dyDescent="0.3">
      <c r="K13" s="11">
        <f>SUM(K4:K6,K7:K12)</f>
        <v>178</v>
      </c>
      <c r="L13" s="1"/>
      <c r="M13" s="1"/>
      <c r="N13" s="1"/>
      <c r="O13" s="1"/>
      <c r="P13" s="1"/>
      <c r="R13" s="11">
        <f>SUM(R4:R12)</f>
        <v>0</v>
      </c>
    </row>
    <row r="14" spans="1:18" ht="14.45" x14ac:dyDescent="0.3">
      <c r="K14" s="1"/>
      <c r="L14" s="1"/>
      <c r="M14" s="1"/>
      <c r="N14" s="1"/>
      <c r="O14" s="1"/>
      <c r="P14" s="1"/>
      <c r="R14" s="2"/>
    </row>
    <row r="15" spans="1:18" ht="15.75" x14ac:dyDescent="0.25">
      <c r="A15" s="22" t="s">
        <v>49</v>
      </c>
      <c r="K15" s="1"/>
      <c r="L15" s="1"/>
      <c r="M15" s="1"/>
      <c r="N15" s="1"/>
      <c r="O15" s="1"/>
      <c r="P15" s="1"/>
      <c r="R15" s="2"/>
    </row>
    <row r="16" spans="1:18" s="9" customFormat="1" ht="30" x14ac:dyDescent="0.25">
      <c r="A16" s="31"/>
      <c r="B16" s="30" t="s">
        <v>28</v>
      </c>
      <c r="C16" s="30" t="s">
        <v>27</v>
      </c>
      <c r="D16" s="30" t="s">
        <v>0</v>
      </c>
      <c r="E16" s="33" t="s">
        <v>96</v>
      </c>
      <c r="F16" s="33" t="s">
        <v>104</v>
      </c>
      <c r="G16" s="30" t="s">
        <v>1</v>
      </c>
      <c r="H16" s="30" t="s">
        <v>2</v>
      </c>
      <c r="I16" s="30" t="s">
        <v>30</v>
      </c>
      <c r="J16" s="30" t="s">
        <v>29</v>
      </c>
      <c r="K16" s="30" t="s">
        <v>25</v>
      </c>
      <c r="L16" s="18" t="s">
        <v>87</v>
      </c>
      <c r="M16" s="18" t="s">
        <v>89</v>
      </c>
      <c r="N16" s="18" t="s">
        <v>90</v>
      </c>
      <c r="O16" s="18" t="s">
        <v>91</v>
      </c>
      <c r="P16" s="18" t="s">
        <v>92</v>
      </c>
      <c r="Q16" s="32" t="s">
        <v>31</v>
      </c>
      <c r="R16" s="32" t="s">
        <v>3</v>
      </c>
    </row>
    <row r="17" spans="1:18" s="3" customFormat="1" ht="38.25" x14ac:dyDescent="0.25">
      <c r="A17" s="31"/>
      <c r="B17" s="30"/>
      <c r="C17" s="30"/>
      <c r="D17" s="30"/>
      <c r="E17" s="34"/>
      <c r="F17" s="34"/>
      <c r="G17" s="30"/>
      <c r="H17" s="30"/>
      <c r="I17" s="30"/>
      <c r="J17" s="30"/>
      <c r="K17" s="30"/>
      <c r="L17" s="16" t="s">
        <v>88</v>
      </c>
      <c r="M17" s="16" t="s">
        <v>88</v>
      </c>
      <c r="N17" s="16" t="s">
        <v>88</v>
      </c>
      <c r="O17" s="16" t="s">
        <v>88</v>
      </c>
      <c r="P17" s="16" t="s">
        <v>88</v>
      </c>
      <c r="Q17" s="32"/>
      <c r="R17" s="32"/>
    </row>
    <row r="18" spans="1:18" x14ac:dyDescent="0.25">
      <c r="A18" s="4" t="s">
        <v>4</v>
      </c>
      <c r="B18" s="13">
        <v>16063003</v>
      </c>
      <c r="C18" s="13" t="s">
        <v>50</v>
      </c>
      <c r="D18" s="13" t="s">
        <v>51</v>
      </c>
      <c r="E18" s="15"/>
      <c r="F18" s="20" t="s">
        <v>101</v>
      </c>
      <c r="G18" s="4"/>
      <c r="H18" s="4"/>
      <c r="I18" s="4"/>
      <c r="J18" s="15" t="s">
        <v>26</v>
      </c>
      <c r="K18" s="15">
        <v>10</v>
      </c>
      <c r="L18" s="26">
        <v>1</v>
      </c>
      <c r="M18" s="26" t="s">
        <v>93</v>
      </c>
      <c r="N18" s="26">
        <v>1</v>
      </c>
      <c r="O18" s="26" t="s">
        <v>93</v>
      </c>
      <c r="P18" s="26" t="s">
        <v>93</v>
      </c>
      <c r="Q18" s="4"/>
      <c r="R18" s="5">
        <f t="shared" ref="R18:R37" si="1">K18*Q18</f>
        <v>0</v>
      </c>
    </row>
    <row r="19" spans="1:18" x14ac:dyDescent="0.25">
      <c r="A19" s="4" t="s">
        <v>5</v>
      </c>
      <c r="B19" s="13">
        <v>16063004</v>
      </c>
      <c r="C19" s="13" t="s">
        <v>50</v>
      </c>
      <c r="D19" s="13" t="s">
        <v>52</v>
      </c>
      <c r="E19" s="15"/>
      <c r="F19" s="20" t="s">
        <v>101</v>
      </c>
      <c r="G19" s="4"/>
      <c r="H19" s="4"/>
      <c r="I19" s="4"/>
      <c r="J19" s="15" t="s">
        <v>26</v>
      </c>
      <c r="K19" s="15">
        <v>3</v>
      </c>
      <c r="L19" s="26" t="s">
        <v>93</v>
      </c>
      <c r="M19" s="26" t="s">
        <v>93</v>
      </c>
      <c r="N19" s="26">
        <v>1</v>
      </c>
      <c r="O19" s="26" t="s">
        <v>93</v>
      </c>
      <c r="P19" s="26" t="s">
        <v>93</v>
      </c>
      <c r="Q19" s="4"/>
      <c r="R19" s="5">
        <f t="shared" si="1"/>
        <v>0</v>
      </c>
    </row>
    <row r="20" spans="1:18" x14ac:dyDescent="0.25">
      <c r="A20" s="4" t="s">
        <v>6</v>
      </c>
      <c r="B20" s="13">
        <v>16063481</v>
      </c>
      <c r="C20" s="13" t="s">
        <v>53</v>
      </c>
      <c r="D20" s="13" t="s">
        <v>54</v>
      </c>
      <c r="E20" s="15"/>
      <c r="F20" s="20" t="s">
        <v>101</v>
      </c>
      <c r="G20" s="4"/>
      <c r="H20" s="4"/>
      <c r="I20" s="4"/>
      <c r="J20" s="15" t="s">
        <v>26</v>
      </c>
      <c r="K20" s="15">
        <v>10</v>
      </c>
      <c r="L20" s="26">
        <v>2</v>
      </c>
      <c r="M20" s="26" t="s">
        <v>93</v>
      </c>
      <c r="N20" s="26">
        <v>1</v>
      </c>
      <c r="O20" s="26" t="s">
        <v>93</v>
      </c>
      <c r="P20" s="26" t="s">
        <v>93</v>
      </c>
      <c r="Q20" s="4"/>
      <c r="R20" s="5">
        <f t="shared" si="1"/>
        <v>0</v>
      </c>
    </row>
    <row r="21" spans="1:18" x14ac:dyDescent="0.25">
      <c r="A21" s="4" t="s">
        <v>7</v>
      </c>
      <c r="B21" s="13">
        <v>16063842</v>
      </c>
      <c r="C21" s="13" t="s">
        <v>55</v>
      </c>
      <c r="D21" s="13" t="s">
        <v>56</v>
      </c>
      <c r="E21" s="15"/>
      <c r="F21" s="20" t="s">
        <v>101</v>
      </c>
      <c r="G21" s="4"/>
      <c r="H21" s="4"/>
      <c r="I21" s="4"/>
      <c r="J21" s="15" t="s">
        <v>26</v>
      </c>
      <c r="K21" s="15">
        <v>15</v>
      </c>
      <c r="L21" s="26">
        <v>2</v>
      </c>
      <c r="M21" s="26" t="s">
        <v>93</v>
      </c>
      <c r="N21" s="26">
        <v>1</v>
      </c>
      <c r="O21" s="26" t="s">
        <v>93</v>
      </c>
      <c r="P21" s="26" t="s">
        <v>93</v>
      </c>
      <c r="Q21" s="4"/>
      <c r="R21" s="5">
        <f t="shared" si="1"/>
        <v>0</v>
      </c>
    </row>
    <row r="22" spans="1:18" x14ac:dyDescent="0.25">
      <c r="A22" s="4" t="s">
        <v>8</v>
      </c>
      <c r="B22" s="13">
        <v>16064791</v>
      </c>
      <c r="C22" s="13" t="s">
        <v>57</v>
      </c>
      <c r="D22" s="13" t="s">
        <v>58</v>
      </c>
      <c r="E22" s="15"/>
      <c r="F22" s="20" t="s">
        <v>101</v>
      </c>
      <c r="G22" s="4"/>
      <c r="H22" s="4"/>
      <c r="I22" s="4"/>
      <c r="J22" s="15" t="s">
        <v>26</v>
      </c>
      <c r="K22" s="15">
        <v>6</v>
      </c>
      <c r="L22" s="26">
        <v>1</v>
      </c>
      <c r="M22" s="26" t="s">
        <v>93</v>
      </c>
      <c r="N22" s="26">
        <v>1</v>
      </c>
      <c r="O22" s="26" t="s">
        <v>93</v>
      </c>
      <c r="P22" s="26" t="s">
        <v>93</v>
      </c>
      <c r="Q22" s="4"/>
      <c r="R22" s="5">
        <f t="shared" si="1"/>
        <v>0</v>
      </c>
    </row>
    <row r="23" spans="1:18" x14ac:dyDescent="0.25">
      <c r="A23" s="4" t="s">
        <v>9</v>
      </c>
      <c r="B23" s="13">
        <v>16068200</v>
      </c>
      <c r="C23" s="13" t="s">
        <v>59</v>
      </c>
      <c r="D23" s="13" t="s">
        <v>56</v>
      </c>
      <c r="E23" s="29"/>
      <c r="F23" s="29"/>
      <c r="G23" s="4"/>
      <c r="H23" s="4"/>
      <c r="I23" s="4"/>
      <c r="J23" s="15" t="s">
        <v>26</v>
      </c>
      <c r="K23" s="15">
        <v>9</v>
      </c>
      <c r="L23" s="26">
        <v>1</v>
      </c>
      <c r="M23" s="26" t="s">
        <v>93</v>
      </c>
      <c r="N23" s="26">
        <v>1</v>
      </c>
      <c r="O23" s="26" t="s">
        <v>93</v>
      </c>
      <c r="P23" s="26" t="s">
        <v>93</v>
      </c>
      <c r="Q23" s="4"/>
      <c r="R23" s="5">
        <f t="shared" si="1"/>
        <v>0</v>
      </c>
    </row>
    <row r="24" spans="1:18" x14ac:dyDescent="0.25">
      <c r="A24" s="4" t="s">
        <v>10</v>
      </c>
      <c r="B24" s="13">
        <v>35063503</v>
      </c>
      <c r="C24" s="13" t="s">
        <v>60</v>
      </c>
      <c r="D24" s="13" t="s">
        <v>61</v>
      </c>
      <c r="E24" s="29"/>
      <c r="F24" s="29"/>
      <c r="G24" s="4"/>
      <c r="H24" s="4"/>
      <c r="I24" s="4"/>
      <c r="J24" s="15" t="s">
        <v>26</v>
      </c>
      <c r="K24" s="15">
        <v>20</v>
      </c>
      <c r="L24" s="26">
        <v>2</v>
      </c>
      <c r="M24" s="26" t="s">
        <v>93</v>
      </c>
      <c r="N24" s="26">
        <v>1</v>
      </c>
      <c r="O24" s="26" t="s">
        <v>93</v>
      </c>
      <c r="P24" s="26" t="s">
        <v>93</v>
      </c>
      <c r="Q24" s="4"/>
      <c r="R24" s="5">
        <f t="shared" si="1"/>
        <v>0</v>
      </c>
    </row>
    <row r="25" spans="1:18" ht="45" x14ac:dyDescent="0.25">
      <c r="A25" s="4" t="s">
        <v>11</v>
      </c>
      <c r="B25" s="13">
        <v>36060001</v>
      </c>
      <c r="C25" s="14" t="s">
        <v>62</v>
      </c>
      <c r="D25" s="13" t="s">
        <v>63</v>
      </c>
      <c r="E25" s="15"/>
      <c r="F25" s="20" t="s">
        <v>105</v>
      </c>
      <c r="G25" s="4"/>
      <c r="H25" s="4"/>
      <c r="I25" s="4"/>
      <c r="J25" s="15" t="s">
        <v>26</v>
      </c>
      <c r="K25" s="15">
        <v>2</v>
      </c>
      <c r="L25" s="26" t="s">
        <v>93</v>
      </c>
      <c r="M25" s="26" t="s">
        <v>93</v>
      </c>
      <c r="N25" s="26" t="s">
        <v>93</v>
      </c>
      <c r="O25" s="26" t="s">
        <v>93</v>
      </c>
      <c r="P25" s="26" t="s">
        <v>93</v>
      </c>
      <c r="Q25" s="4"/>
      <c r="R25" s="5">
        <f t="shared" si="1"/>
        <v>0</v>
      </c>
    </row>
    <row r="26" spans="1:18" x14ac:dyDescent="0.25">
      <c r="A26" s="4" t="s">
        <v>12</v>
      </c>
      <c r="B26" s="13">
        <v>77061107</v>
      </c>
      <c r="C26" s="13" t="s">
        <v>64</v>
      </c>
      <c r="D26" s="13" t="s">
        <v>65</v>
      </c>
      <c r="E26" s="29"/>
      <c r="F26" s="29"/>
      <c r="G26" s="4"/>
      <c r="H26" s="4"/>
      <c r="I26" s="4"/>
      <c r="J26" s="15" t="s">
        <v>26</v>
      </c>
      <c r="K26" s="15">
        <v>14</v>
      </c>
      <c r="L26" s="26">
        <v>1</v>
      </c>
      <c r="M26" s="26" t="s">
        <v>93</v>
      </c>
      <c r="N26" s="26" t="s">
        <v>93</v>
      </c>
      <c r="O26" s="26">
        <v>2</v>
      </c>
      <c r="P26" s="26" t="s">
        <v>93</v>
      </c>
      <c r="Q26" s="4"/>
      <c r="R26" s="5">
        <f t="shared" si="1"/>
        <v>0</v>
      </c>
    </row>
    <row r="27" spans="1:18" x14ac:dyDescent="0.25">
      <c r="A27" s="4" t="s">
        <v>13</v>
      </c>
      <c r="B27" s="13">
        <v>77062089</v>
      </c>
      <c r="C27" s="13" t="s">
        <v>66</v>
      </c>
      <c r="D27" s="13" t="s">
        <v>67</v>
      </c>
      <c r="E27" s="29"/>
      <c r="F27" s="29"/>
      <c r="G27" s="4"/>
      <c r="H27" s="4"/>
      <c r="I27" s="4"/>
      <c r="J27" s="15" t="s">
        <v>26</v>
      </c>
      <c r="K27" s="15">
        <v>14</v>
      </c>
      <c r="L27" s="26">
        <v>1</v>
      </c>
      <c r="M27" s="26" t="s">
        <v>93</v>
      </c>
      <c r="N27" s="26">
        <v>1</v>
      </c>
      <c r="O27" s="26">
        <v>1</v>
      </c>
      <c r="P27" s="26" t="s">
        <v>93</v>
      </c>
      <c r="Q27" s="4"/>
      <c r="R27" s="5">
        <f t="shared" si="1"/>
        <v>0</v>
      </c>
    </row>
    <row r="28" spans="1:18" x14ac:dyDescent="0.25">
      <c r="A28" s="4" t="s">
        <v>14</v>
      </c>
      <c r="B28" s="13">
        <v>77065673</v>
      </c>
      <c r="C28" s="13" t="s">
        <v>68</v>
      </c>
      <c r="D28" s="13" t="s">
        <v>69</v>
      </c>
      <c r="E28" s="29"/>
      <c r="F28" s="29"/>
      <c r="G28" s="4"/>
      <c r="H28" s="4"/>
      <c r="I28" s="4"/>
      <c r="J28" s="15" t="s">
        <v>26</v>
      </c>
      <c r="K28" s="15">
        <v>25</v>
      </c>
      <c r="L28" s="17">
        <v>2</v>
      </c>
      <c r="M28" s="17" t="s">
        <v>93</v>
      </c>
      <c r="N28" s="17">
        <v>1</v>
      </c>
      <c r="O28" s="17">
        <v>2</v>
      </c>
      <c r="P28" s="17" t="s">
        <v>93</v>
      </c>
      <c r="Q28" s="4"/>
      <c r="R28" s="5">
        <f t="shared" si="1"/>
        <v>0</v>
      </c>
    </row>
    <row r="29" spans="1:18" x14ac:dyDescent="0.25">
      <c r="A29" s="4" t="s">
        <v>15</v>
      </c>
      <c r="B29" s="13">
        <v>262063250</v>
      </c>
      <c r="C29" s="13" t="s">
        <v>70</v>
      </c>
      <c r="D29" s="13" t="s">
        <v>71</v>
      </c>
      <c r="E29" s="29"/>
      <c r="F29" s="29"/>
      <c r="G29" s="4"/>
      <c r="H29" s="4"/>
      <c r="I29" s="4"/>
      <c r="J29" s="15" t="s">
        <v>26</v>
      </c>
      <c r="K29" s="15">
        <v>4</v>
      </c>
      <c r="L29" s="26" t="s">
        <v>93</v>
      </c>
      <c r="M29" s="26" t="s">
        <v>93</v>
      </c>
      <c r="N29" s="26" t="s">
        <v>93</v>
      </c>
      <c r="O29" s="26" t="s">
        <v>93</v>
      </c>
      <c r="P29" s="26" t="s">
        <v>93</v>
      </c>
      <c r="Q29" s="4"/>
      <c r="R29" s="5">
        <f t="shared" si="1"/>
        <v>0</v>
      </c>
    </row>
    <row r="30" spans="1:18" x14ac:dyDescent="0.25">
      <c r="A30" s="4" t="s">
        <v>16</v>
      </c>
      <c r="B30" s="13">
        <v>262063271</v>
      </c>
      <c r="C30" s="13" t="s">
        <v>72</v>
      </c>
      <c r="D30" s="13" t="s">
        <v>73</v>
      </c>
      <c r="E30" s="29"/>
      <c r="F30" s="29"/>
      <c r="G30" s="4"/>
      <c r="H30" s="4"/>
      <c r="I30" s="4"/>
      <c r="J30" s="15" t="s">
        <v>26</v>
      </c>
      <c r="K30" s="15">
        <v>4</v>
      </c>
      <c r="L30" s="26" t="s">
        <v>93</v>
      </c>
      <c r="M30" s="26" t="s">
        <v>93</v>
      </c>
      <c r="N30" s="26" t="s">
        <v>93</v>
      </c>
      <c r="O30" s="26" t="s">
        <v>93</v>
      </c>
      <c r="P30" s="26" t="s">
        <v>93</v>
      </c>
      <c r="Q30" s="4"/>
      <c r="R30" s="5">
        <f t="shared" si="1"/>
        <v>0</v>
      </c>
    </row>
    <row r="31" spans="1:18" x14ac:dyDescent="0.25">
      <c r="A31" s="4" t="s">
        <v>17</v>
      </c>
      <c r="B31" s="13">
        <v>262063401</v>
      </c>
      <c r="C31" s="13" t="s">
        <v>74</v>
      </c>
      <c r="D31" s="13" t="s">
        <v>75</v>
      </c>
      <c r="E31" s="29"/>
      <c r="F31" s="29"/>
      <c r="G31" s="4"/>
      <c r="H31" s="4"/>
      <c r="I31" s="4"/>
      <c r="J31" s="15" t="s">
        <v>26</v>
      </c>
      <c r="K31" s="15">
        <v>6</v>
      </c>
      <c r="L31" s="26" t="s">
        <v>93</v>
      </c>
      <c r="M31" s="26" t="s">
        <v>93</v>
      </c>
      <c r="N31" s="26" t="s">
        <v>93</v>
      </c>
      <c r="O31" s="26" t="s">
        <v>93</v>
      </c>
      <c r="P31" s="26" t="s">
        <v>93</v>
      </c>
      <c r="Q31" s="4"/>
      <c r="R31" s="5">
        <f t="shared" si="1"/>
        <v>0</v>
      </c>
    </row>
    <row r="32" spans="1:18" ht="45" x14ac:dyDescent="0.25">
      <c r="A32" s="4" t="s">
        <v>18</v>
      </c>
      <c r="B32" s="13">
        <v>262063402</v>
      </c>
      <c r="C32" s="13" t="s">
        <v>76</v>
      </c>
      <c r="D32" s="13" t="s">
        <v>77</v>
      </c>
      <c r="E32" s="15"/>
      <c r="F32" s="20" t="s">
        <v>102</v>
      </c>
      <c r="G32" s="4"/>
      <c r="H32" s="4"/>
      <c r="I32" s="4"/>
      <c r="J32" s="15" t="s">
        <v>26</v>
      </c>
      <c r="K32" s="15">
        <v>5</v>
      </c>
      <c r="L32" s="26" t="s">
        <v>93</v>
      </c>
      <c r="M32" s="26" t="s">
        <v>93</v>
      </c>
      <c r="N32" s="26" t="s">
        <v>93</v>
      </c>
      <c r="O32" s="26" t="s">
        <v>93</v>
      </c>
      <c r="P32" s="26" t="s">
        <v>93</v>
      </c>
      <c r="Q32" s="4"/>
      <c r="R32" s="5">
        <f t="shared" si="1"/>
        <v>0</v>
      </c>
    </row>
    <row r="33" spans="1:18" x14ac:dyDescent="0.25">
      <c r="A33" s="4" t="s">
        <v>19</v>
      </c>
      <c r="B33" s="13">
        <v>262063481</v>
      </c>
      <c r="C33" s="13" t="s">
        <v>78</v>
      </c>
      <c r="D33" s="13" t="s">
        <v>79</v>
      </c>
      <c r="E33" s="29"/>
      <c r="F33" s="29"/>
      <c r="G33" s="4"/>
      <c r="H33" s="4"/>
      <c r="I33" s="4"/>
      <c r="J33" s="15" t="s">
        <v>26</v>
      </c>
      <c r="K33" s="15">
        <v>4</v>
      </c>
      <c r="L33" s="26" t="s">
        <v>93</v>
      </c>
      <c r="M33" s="26" t="s">
        <v>93</v>
      </c>
      <c r="N33" s="26" t="s">
        <v>93</v>
      </c>
      <c r="O33" s="26" t="s">
        <v>93</v>
      </c>
      <c r="P33" s="26" t="s">
        <v>93</v>
      </c>
      <c r="Q33" s="4"/>
      <c r="R33" s="5">
        <f t="shared" si="1"/>
        <v>0</v>
      </c>
    </row>
    <row r="34" spans="1:18" x14ac:dyDescent="0.25">
      <c r="A34" s="4" t="s">
        <v>20</v>
      </c>
      <c r="B34" s="13">
        <v>262063482</v>
      </c>
      <c r="C34" s="13" t="s">
        <v>80</v>
      </c>
      <c r="D34" s="13" t="s">
        <v>81</v>
      </c>
      <c r="E34" s="29"/>
      <c r="F34" s="29"/>
      <c r="G34" s="4"/>
      <c r="H34" s="4"/>
      <c r="I34" s="4"/>
      <c r="J34" s="15" t="s">
        <v>26</v>
      </c>
      <c r="K34" s="15">
        <v>4</v>
      </c>
      <c r="L34" s="26" t="s">
        <v>93</v>
      </c>
      <c r="M34" s="26" t="s">
        <v>93</v>
      </c>
      <c r="N34" s="26" t="s">
        <v>93</v>
      </c>
      <c r="O34" s="26" t="s">
        <v>93</v>
      </c>
      <c r="P34" s="26" t="s">
        <v>93</v>
      </c>
      <c r="Q34" s="4"/>
      <c r="R34" s="5">
        <f t="shared" si="1"/>
        <v>0</v>
      </c>
    </row>
    <row r="35" spans="1:18" x14ac:dyDescent="0.25">
      <c r="A35" s="4" t="s">
        <v>21</v>
      </c>
      <c r="B35" s="13">
        <v>262063483</v>
      </c>
      <c r="C35" s="13" t="s">
        <v>82</v>
      </c>
      <c r="D35" s="28" t="s">
        <v>97</v>
      </c>
      <c r="E35" s="29"/>
      <c r="F35" s="29"/>
      <c r="G35" s="4"/>
      <c r="H35" s="4"/>
      <c r="I35" s="4"/>
      <c r="J35" s="15" t="s">
        <v>26</v>
      </c>
      <c r="K35" s="15">
        <v>6</v>
      </c>
      <c r="L35" s="26" t="s">
        <v>93</v>
      </c>
      <c r="M35" s="26" t="s">
        <v>93</v>
      </c>
      <c r="N35" s="26" t="s">
        <v>93</v>
      </c>
      <c r="O35" s="26" t="s">
        <v>93</v>
      </c>
      <c r="P35" s="26" t="s">
        <v>93</v>
      </c>
      <c r="Q35" s="4"/>
      <c r="R35" s="5">
        <f t="shared" si="1"/>
        <v>0</v>
      </c>
    </row>
    <row r="36" spans="1:18" x14ac:dyDescent="0.25">
      <c r="A36" s="4" t="s">
        <v>22</v>
      </c>
      <c r="B36" s="13">
        <v>262063484</v>
      </c>
      <c r="C36" s="13" t="s">
        <v>83</v>
      </c>
      <c r="D36" s="13" t="s">
        <v>84</v>
      </c>
      <c r="E36" s="29"/>
      <c r="F36" s="29"/>
      <c r="G36" s="4"/>
      <c r="H36" s="4"/>
      <c r="I36" s="4"/>
      <c r="J36" s="15" t="s">
        <v>26</v>
      </c>
      <c r="K36" s="15">
        <v>4</v>
      </c>
      <c r="L36" s="26" t="s">
        <v>93</v>
      </c>
      <c r="M36" s="26" t="s">
        <v>93</v>
      </c>
      <c r="N36" s="26" t="s">
        <v>93</v>
      </c>
      <c r="O36" s="26" t="s">
        <v>93</v>
      </c>
      <c r="P36" s="26" t="s">
        <v>93</v>
      </c>
      <c r="Q36" s="4"/>
      <c r="R36" s="5">
        <f t="shared" si="1"/>
        <v>0</v>
      </c>
    </row>
    <row r="37" spans="1:18" x14ac:dyDescent="0.25">
      <c r="A37" s="4" t="s">
        <v>23</v>
      </c>
      <c r="B37" s="13">
        <v>262063485</v>
      </c>
      <c r="C37" s="13" t="s">
        <v>85</v>
      </c>
      <c r="D37" s="13" t="s">
        <v>86</v>
      </c>
      <c r="E37" s="29"/>
      <c r="F37" s="29"/>
      <c r="G37" s="4"/>
      <c r="H37" s="4"/>
      <c r="I37" s="4"/>
      <c r="J37" s="15" t="s">
        <v>26</v>
      </c>
      <c r="K37" s="15">
        <v>4</v>
      </c>
      <c r="L37" s="26" t="s">
        <v>93</v>
      </c>
      <c r="M37" s="26" t="s">
        <v>93</v>
      </c>
      <c r="N37" s="26" t="s">
        <v>93</v>
      </c>
      <c r="O37" s="26" t="s">
        <v>93</v>
      </c>
      <c r="P37" s="26" t="s">
        <v>93</v>
      </c>
      <c r="Q37" s="4"/>
      <c r="R37" s="5">
        <f t="shared" si="1"/>
        <v>0</v>
      </c>
    </row>
    <row r="38" spans="1:18" x14ac:dyDescent="0.25">
      <c r="K38" s="11">
        <f>SUM(K18:K37)</f>
        <v>169</v>
      </c>
      <c r="L38" s="1"/>
      <c r="M38" s="1"/>
      <c r="N38" s="1"/>
      <c r="O38" s="1"/>
      <c r="P38" s="1"/>
      <c r="R38" s="11">
        <f>SUM(R13:R37)</f>
        <v>0</v>
      </c>
    </row>
    <row r="39" spans="1:18" x14ac:dyDescent="0.25">
      <c r="K39" s="1"/>
      <c r="L39" s="1"/>
      <c r="M39" s="1"/>
      <c r="N39" s="1"/>
      <c r="O39" s="1"/>
      <c r="P39" s="1"/>
      <c r="R39" s="1"/>
    </row>
    <row r="40" spans="1:18" x14ac:dyDescent="0.25">
      <c r="K40" s="1"/>
      <c r="L40" s="1"/>
      <c r="M40" s="1"/>
      <c r="N40" s="1"/>
      <c r="O40" s="1"/>
      <c r="P40" s="1"/>
      <c r="R40" s="1"/>
    </row>
    <row r="41" spans="1:18" x14ac:dyDescent="0.25">
      <c r="A41" s="35" t="s">
        <v>95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6" spans="1:18" x14ac:dyDescent="0.25">
      <c r="A46" s="12" t="s">
        <v>94</v>
      </c>
      <c r="B46" s="12"/>
      <c r="C46" s="12"/>
      <c r="D46" s="12"/>
      <c r="E46" s="12"/>
      <c r="F46" s="21"/>
      <c r="G46" s="12"/>
    </row>
    <row r="47" spans="1:18" x14ac:dyDescent="0.25">
      <c r="L47" s="6"/>
      <c r="N47" s="36" t="s">
        <v>24</v>
      </c>
      <c r="O47" s="36"/>
      <c r="P47" s="36"/>
    </row>
  </sheetData>
  <mergeCells count="28">
    <mergeCell ref="Q16:Q17"/>
    <mergeCell ref="R16:R17"/>
    <mergeCell ref="A41:R41"/>
    <mergeCell ref="N47:P47"/>
    <mergeCell ref="H16:H17"/>
    <mergeCell ref="I16:I17"/>
    <mergeCell ref="J16:J17"/>
    <mergeCell ref="K16:K17"/>
    <mergeCell ref="D16:D17"/>
    <mergeCell ref="G16:G17"/>
    <mergeCell ref="E16:E17"/>
    <mergeCell ref="F16:F17"/>
    <mergeCell ref="Q2:Q3"/>
    <mergeCell ref="R2:R3"/>
    <mergeCell ref="D2:D3"/>
    <mergeCell ref="C2:C3"/>
    <mergeCell ref="K2:K3"/>
    <mergeCell ref="J2:J3"/>
    <mergeCell ref="I2:I3"/>
    <mergeCell ref="H2:H3"/>
    <mergeCell ref="G2:G3"/>
    <mergeCell ref="E2:E3"/>
    <mergeCell ref="F2:F3"/>
    <mergeCell ref="B2:B3"/>
    <mergeCell ref="A2:A3"/>
    <mergeCell ref="A16:A17"/>
    <mergeCell ref="B16:B17"/>
    <mergeCell ref="C16:C17"/>
  </mergeCells>
  <printOptions horizontalCentered="1"/>
  <pageMargins left="0" right="0" top="0.74803149606299213" bottom="0.55118110236220474" header="0.31496062992125984" footer="0.31496062992125984"/>
  <pageSetup paperSize="9" scale="60" orientation="landscape" r:id="rId1"/>
  <headerFooter>
    <oddHeader>&amp;L&amp;"-,Félkövér"&amp;14BKV Zrt. T-114/16&amp;C&amp;"-,Félkövér"&amp;14Ajánlati árak táblázat
Gumikerekes tömegközlekedési járművek vízszivattyúinak, valamint  alkatrészeinek beszerzése&amp;R&amp;"-,Félkövér"&amp;14 2. sz. melléklet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3" sqref="C43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Munka2</vt:lpstr>
      <vt:lpstr>Munka3</vt:lpstr>
      <vt:lpstr>Munka1!Nyomtatási_cím</vt:lpstr>
      <vt:lpstr>Munka1!Nyomtatási_terület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2017-10-12T11:53:32Z</dcterms:created>
  <dcterms:modified xsi:type="dcterms:W3CDTF">2017-10-12T11:53:34Z</dcterms:modified>
</cp:coreProperties>
</file>