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05" activeTab="0"/>
  </bookViews>
  <sheets>
    <sheet name="41_Horogszegi_Tordai útátjáró" sheetId="1" r:id="rId1"/>
  </sheets>
  <definedNames>
    <definedName name="_xlnm.Print_Titles" localSheetId="0">'41_Horogszegi_Tordai útátjáró'!$6:$6</definedName>
    <definedName name="_xlnm.Print_Area" localSheetId="0">'41_Horogszegi_Tordai útátjáró'!$A$1:$J$31</definedName>
  </definedNames>
  <calcPr fullCalcOnLoad="1"/>
</workbook>
</file>

<file path=xl/sharedStrings.xml><?xml version="1.0" encoding="utf-8"?>
<sst xmlns="http://schemas.openxmlformats.org/spreadsheetml/2006/main" count="94" uniqueCount="78">
  <si>
    <t>Mennyiség</t>
  </si>
  <si>
    <t>Tétel rövid megnevezése</t>
  </si>
  <si>
    <t>Mennyiségi egység</t>
  </si>
  <si>
    <t>vm</t>
  </si>
  <si>
    <t>db</t>
  </si>
  <si>
    <t>m3</t>
  </si>
  <si>
    <t>m2</t>
  </si>
  <si>
    <t>Gépi síncsiszolás</t>
  </si>
  <si>
    <t>Aszfalt és beton burkolat bontása</t>
  </si>
  <si>
    <t>Számítás</t>
  </si>
  <si>
    <t>sm</t>
  </si>
  <si>
    <t>Zúzottkő felsőágyazat építése Z31,5/50 anyagból</t>
  </si>
  <si>
    <t>tm3</t>
  </si>
  <si>
    <t>Zúzottkő ágyazat bontása</t>
  </si>
  <si>
    <t>Aszfaltszél vágása</t>
  </si>
  <si>
    <t>m</t>
  </si>
  <si>
    <t>Rugalmas szalag elhelyezése útburkolat csatlakozásnál</t>
  </si>
  <si>
    <t>Földműkorona rendezése, hengerlése, tömörítése</t>
  </si>
  <si>
    <t>Zúzottkő alsóágyazat építése Z31,5/50 anyagból</t>
  </si>
  <si>
    <t>Vg. sínek hegesztése (aluminothermikus vagy ív, esetleg ET)</t>
  </si>
  <si>
    <t xml:space="preserve"> Bitumenes kenés készítése 49E1 r., </t>
  </si>
  <si>
    <t>Felsőágyazat-csere csatlakozó vágányban</t>
  </si>
  <si>
    <t>2*10*3,75*0,1=7,5</t>
  </si>
  <si>
    <t>Beton útalap készítése ( technológiai fólia terítésével (8cm, C10/12 F1 32)</t>
  </si>
  <si>
    <t>Hengerelt aszfalt burkolati kötőréteg készítése  (AC22 (F))</t>
  </si>
  <si>
    <t>Hengerelt aszfalt burkolati kopóréteg készítése  (AC11 (mF))</t>
  </si>
  <si>
    <t>18*2*3,75*0,16=21,6</t>
  </si>
  <si>
    <t>Vg. 48,5 kg, 2 vezetősínes,talpfás, zúzottkő ágyazatú vágány bontása</t>
  </si>
  <si>
    <t>Vg. 48,5 kg, LM vb. Aljas, GEO leerősítésű, zúzottkő ágyazatú vágány bontása</t>
  </si>
  <si>
    <t>(24*2)*3,75*0,4-(24*2)/0,75*0,13=63,68</t>
  </si>
  <si>
    <t>(2*24)*3,75=180</t>
  </si>
  <si>
    <t>4 cm vtg. XPS lap fektetése földműkoronán, 2,4 m szélességben</t>
  </si>
  <si>
    <t>2*24*2,4=115,2</t>
  </si>
  <si>
    <t>Geotextília fektetése földműkoronán és XPS rétegen</t>
  </si>
  <si>
    <t>(2*24)*3,75*0,2=36</t>
  </si>
  <si>
    <t xml:space="preserve"> Feszített vb.aljas vágány építése zúzottkő ágyazaton 49E1 v. M48 r. sínekkel, közvetlen leerősítéssel, rozsdamentes rugókkal, csavarokkal</t>
  </si>
  <si>
    <t>(2*24)*3,75*0,2-(2*24)/0,75*0,13=27,68</t>
  </si>
  <si>
    <t>18*4=72</t>
  </si>
  <si>
    <t>Rugalmas kamraelemek felszerelése Vignoles sínekre élvédő vasakkal</t>
  </si>
  <si>
    <t>(2*18)*3,75*0,08=10,8</t>
  </si>
  <si>
    <t>(2*18)*3,75*0,04=5,4</t>
  </si>
  <si>
    <t>Gépi vágányszabályozás csatlakozó vágányban is</t>
  </si>
  <si>
    <t>2*10+2*24=68</t>
  </si>
  <si>
    <t>Víznyelő tisztítása</t>
  </si>
  <si>
    <t>Tételszám</t>
  </si>
  <si>
    <t>1/A sz. melléklet</t>
  </si>
  <si>
    <t>Ajánlati árak táblázata</t>
  </si>
  <si>
    <t xml:space="preserve">41-es villamos vonal Tordai utcai útátjáró javítási munkái </t>
  </si>
  <si>
    <t>Eljárásszám: V-273/16</t>
  </si>
  <si>
    <t>Felolvasólapra kerülő - általános forgalmi adó nélküli - ajánlati ár:</t>
  </si>
  <si>
    <t>Összesen:</t>
  </si>
  <si>
    <t>Ajánlati anyagár (Ft)</t>
  </si>
  <si>
    <t>Ajánlati munkadíj (Ft)</t>
  </si>
  <si>
    <t>Ajánlati ár összesen (anyag+munkadíj)(Ft)</t>
  </si>
  <si>
    <t>Anyag egységár egész számra kerekítve (ÁFA nélkül) (Ft)</t>
  </si>
  <si>
    <t>Munkadíj egységár egész számra kerekítve (ÁFA nélkül) (Ft)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</si>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</sst>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_-* #,##0.0\ &quot;Ft&quot;_-;\-* #,##0.0\ &quot;Ft&quot;_-;_-* &quot;-&quot;??\ &quot;Ft&quot;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22"/>
      <name val="Calibri"/>
      <family val="2"/>
    </font>
    <font>
      <b/>
      <sz val="16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3" fontId="4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4" fontId="27" fillId="0" borderId="0" xfId="57" applyNumberFormat="1" applyFont="1" applyAlignment="1">
      <alignment horizontal="right"/>
    </xf>
    <xf numFmtId="164" fontId="27" fillId="0" borderId="0" xfId="57" applyNumberFormat="1" applyFont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4" fillId="32" borderId="10" xfId="57" applyNumberFormat="1" applyFont="1" applyFill="1" applyBorder="1" applyAlignment="1">
      <alignment vertical="center"/>
    </xf>
    <xf numFmtId="164" fontId="4" fillId="0" borderId="10" xfId="57" applyNumberFormat="1" applyFont="1" applyBorder="1" applyAlignment="1">
      <alignment vertic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0.8515625" style="7" customWidth="1"/>
    <col min="2" max="2" width="72.7109375" style="6" customWidth="1"/>
    <col min="3" max="3" width="24.140625" style="13" customWidth="1"/>
    <col min="4" max="4" width="11.7109375" style="7" bestFit="1" customWidth="1"/>
    <col min="5" max="5" width="13.7109375" style="11" customWidth="1"/>
    <col min="6" max="6" width="20.57421875" style="12" customWidth="1"/>
    <col min="7" max="7" width="20.28125" style="12" customWidth="1"/>
    <col min="8" max="8" width="17.8515625" style="12" customWidth="1"/>
    <col min="9" max="9" width="17.7109375" style="12" customWidth="1"/>
    <col min="10" max="10" width="22.28125" style="12" customWidth="1"/>
    <col min="11" max="11" width="23.7109375" style="4" customWidth="1"/>
    <col min="12" max="16384" width="9.140625" style="4" customWidth="1"/>
  </cols>
  <sheetData>
    <row r="1" spans="1:10" s="23" customFormat="1" ht="15.7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23" customFormat="1" ht="28.5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23" customFormat="1" ht="21">
      <c r="A3" s="36" t="s">
        <v>47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23" customFormat="1" ht="21">
      <c r="A4" s="36" t="s">
        <v>48</v>
      </c>
      <c r="B4" s="36"/>
      <c r="C4" s="36"/>
      <c r="D4" s="36"/>
      <c r="E4" s="36"/>
      <c r="F4" s="36"/>
      <c r="G4" s="36"/>
      <c r="H4" s="36"/>
      <c r="I4" s="36"/>
      <c r="J4" s="36"/>
    </row>
    <row r="5" s="23" customFormat="1" ht="15.75">
      <c r="D5" s="24"/>
    </row>
    <row r="6" spans="1:10" s="28" customFormat="1" ht="63">
      <c r="A6" s="29" t="s">
        <v>44</v>
      </c>
      <c r="B6" s="29" t="s">
        <v>1</v>
      </c>
      <c r="C6" s="30" t="s">
        <v>9</v>
      </c>
      <c r="D6" s="29" t="s">
        <v>0</v>
      </c>
      <c r="E6" s="29" t="s">
        <v>2</v>
      </c>
      <c r="F6" s="31" t="s">
        <v>54</v>
      </c>
      <c r="G6" s="31" t="s">
        <v>55</v>
      </c>
      <c r="H6" s="31" t="s">
        <v>51</v>
      </c>
      <c r="I6" s="31" t="s">
        <v>52</v>
      </c>
      <c r="J6" s="31" t="s">
        <v>53</v>
      </c>
    </row>
    <row r="7" spans="1:10" s="1" customFormat="1" ht="15.75">
      <c r="A7" s="2" t="s">
        <v>56</v>
      </c>
      <c r="B7" s="3" t="s">
        <v>14</v>
      </c>
      <c r="C7" s="10"/>
      <c r="D7" s="2">
        <v>18</v>
      </c>
      <c r="E7" s="2" t="s">
        <v>15</v>
      </c>
      <c r="F7" s="32"/>
      <c r="G7" s="32"/>
      <c r="H7" s="33">
        <f>D7*F7</f>
        <v>0</v>
      </c>
      <c r="I7" s="33">
        <f>D7*G7</f>
        <v>0</v>
      </c>
      <c r="J7" s="33">
        <f>H7+I7</f>
        <v>0</v>
      </c>
    </row>
    <row r="8" spans="1:10" s="1" customFormat="1" ht="15.75">
      <c r="A8" s="2" t="s">
        <v>57</v>
      </c>
      <c r="B8" s="3" t="s">
        <v>8</v>
      </c>
      <c r="C8" s="10" t="s">
        <v>26</v>
      </c>
      <c r="D8" s="2">
        <v>22</v>
      </c>
      <c r="E8" s="2" t="s">
        <v>12</v>
      </c>
      <c r="F8" s="32"/>
      <c r="G8" s="32"/>
      <c r="H8" s="33">
        <f aca="true" t="shared" si="0" ref="H8:H28">D8*F8</f>
        <v>0</v>
      </c>
      <c r="I8" s="33">
        <f aca="true" t="shared" si="1" ref="I8:I28">D8*G8</f>
        <v>0</v>
      </c>
      <c r="J8" s="33">
        <f aca="true" t="shared" si="2" ref="J8:J28">H8+I8</f>
        <v>0</v>
      </c>
    </row>
    <row r="9" spans="1:10" s="1" customFormat="1" ht="15.75">
      <c r="A9" s="2" t="s">
        <v>58</v>
      </c>
      <c r="B9" s="3" t="s">
        <v>27</v>
      </c>
      <c r="C9" s="10"/>
      <c r="D9" s="2">
        <v>36</v>
      </c>
      <c r="E9" s="2" t="s">
        <v>3</v>
      </c>
      <c r="F9" s="32"/>
      <c r="G9" s="32"/>
      <c r="H9" s="33">
        <f t="shared" si="0"/>
        <v>0</v>
      </c>
      <c r="I9" s="33">
        <f t="shared" si="1"/>
        <v>0</v>
      </c>
      <c r="J9" s="33">
        <f t="shared" si="2"/>
        <v>0</v>
      </c>
    </row>
    <row r="10" spans="1:10" s="1" customFormat="1" ht="15.75">
      <c r="A10" s="2" t="s">
        <v>59</v>
      </c>
      <c r="B10" s="3" t="s">
        <v>28</v>
      </c>
      <c r="C10" s="10"/>
      <c r="D10" s="2">
        <v>12</v>
      </c>
      <c r="E10" s="2" t="s">
        <v>3</v>
      </c>
      <c r="F10" s="32"/>
      <c r="G10" s="32"/>
      <c r="H10" s="33">
        <f>D10*F10</f>
        <v>0</v>
      </c>
      <c r="I10" s="33">
        <f>D10*G10</f>
        <v>0</v>
      </c>
      <c r="J10" s="33">
        <f>H10+I10</f>
        <v>0</v>
      </c>
    </row>
    <row r="11" spans="1:10" s="1" customFormat="1" ht="31.5">
      <c r="A11" s="2" t="s">
        <v>60</v>
      </c>
      <c r="B11" s="3" t="s">
        <v>13</v>
      </c>
      <c r="C11" s="10" t="s">
        <v>29</v>
      </c>
      <c r="D11" s="2">
        <v>64</v>
      </c>
      <c r="E11" s="2" t="s">
        <v>5</v>
      </c>
      <c r="F11" s="32"/>
      <c r="G11" s="32"/>
      <c r="H11" s="33">
        <f t="shared" si="0"/>
        <v>0</v>
      </c>
      <c r="I11" s="33">
        <f t="shared" si="1"/>
        <v>0</v>
      </c>
      <c r="J11" s="33">
        <f t="shared" si="2"/>
        <v>0</v>
      </c>
    </row>
    <row r="12" spans="1:10" ht="15.75">
      <c r="A12" s="2" t="s">
        <v>61</v>
      </c>
      <c r="B12" s="3" t="s">
        <v>17</v>
      </c>
      <c r="C12" s="10" t="s">
        <v>30</v>
      </c>
      <c r="D12" s="2">
        <v>180</v>
      </c>
      <c r="E12" s="2" t="s">
        <v>6</v>
      </c>
      <c r="F12" s="32"/>
      <c r="G12" s="32"/>
      <c r="H12" s="33">
        <f t="shared" si="0"/>
        <v>0</v>
      </c>
      <c r="I12" s="33">
        <f t="shared" si="1"/>
        <v>0</v>
      </c>
      <c r="J12" s="33">
        <f t="shared" si="2"/>
        <v>0</v>
      </c>
    </row>
    <row r="13" spans="1:10" ht="15.75">
      <c r="A13" s="2" t="s">
        <v>62</v>
      </c>
      <c r="B13" s="3" t="s">
        <v>31</v>
      </c>
      <c r="C13" s="10" t="s">
        <v>32</v>
      </c>
      <c r="D13" s="2">
        <v>116</v>
      </c>
      <c r="E13" s="2" t="s">
        <v>6</v>
      </c>
      <c r="F13" s="32"/>
      <c r="G13" s="32"/>
      <c r="H13" s="33">
        <f>D13*F13</f>
        <v>0</v>
      </c>
      <c r="I13" s="33">
        <f>D13*G13</f>
        <v>0</v>
      </c>
      <c r="J13" s="33">
        <f>H13+I13</f>
        <v>0</v>
      </c>
    </row>
    <row r="14" spans="1:10" ht="15.75">
      <c r="A14" s="2" t="s">
        <v>63</v>
      </c>
      <c r="B14" s="3" t="s">
        <v>33</v>
      </c>
      <c r="C14" s="10"/>
      <c r="D14" s="2">
        <v>180</v>
      </c>
      <c r="E14" s="2" t="s">
        <v>6</v>
      </c>
      <c r="F14" s="32"/>
      <c r="G14" s="32"/>
      <c r="H14" s="33">
        <f t="shared" si="0"/>
        <v>0</v>
      </c>
      <c r="I14" s="33">
        <f t="shared" si="1"/>
        <v>0</v>
      </c>
      <c r="J14" s="33">
        <f t="shared" si="2"/>
        <v>0</v>
      </c>
    </row>
    <row r="15" spans="1:10" ht="15.75">
      <c r="A15" s="2" t="s">
        <v>64</v>
      </c>
      <c r="B15" s="3" t="s">
        <v>18</v>
      </c>
      <c r="C15" s="10" t="s">
        <v>34</v>
      </c>
      <c r="D15" s="2">
        <v>36</v>
      </c>
      <c r="E15" s="2" t="s">
        <v>5</v>
      </c>
      <c r="F15" s="32"/>
      <c r="G15" s="32"/>
      <c r="H15" s="33">
        <f t="shared" si="0"/>
        <v>0</v>
      </c>
      <c r="I15" s="33">
        <f t="shared" si="1"/>
        <v>0</v>
      </c>
      <c r="J15" s="33">
        <f t="shared" si="2"/>
        <v>0</v>
      </c>
    </row>
    <row r="16" spans="1:11" s="14" customFormat="1" ht="31.5">
      <c r="A16" s="2" t="s">
        <v>65</v>
      </c>
      <c r="B16" s="3" t="s">
        <v>35</v>
      </c>
      <c r="C16" s="5"/>
      <c r="D16" s="5">
        <v>48</v>
      </c>
      <c r="E16" s="5" t="s">
        <v>3</v>
      </c>
      <c r="F16" s="32"/>
      <c r="G16" s="32"/>
      <c r="H16" s="33">
        <f t="shared" si="0"/>
        <v>0</v>
      </c>
      <c r="I16" s="33">
        <f t="shared" si="1"/>
        <v>0</v>
      </c>
      <c r="J16" s="33">
        <f t="shared" si="2"/>
        <v>0</v>
      </c>
      <c r="K16" s="15"/>
    </row>
    <row r="17" spans="1:10" ht="31.5">
      <c r="A17" s="2" t="s">
        <v>66</v>
      </c>
      <c r="B17" s="3" t="s">
        <v>11</v>
      </c>
      <c r="C17" s="10" t="s">
        <v>36</v>
      </c>
      <c r="D17" s="2">
        <v>28</v>
      </c>
      <c r="E17" s="2" t="s">
        <v>5</v>
      </c>
      <c r="F17" s="32"/>
      <c r="G17" s="32"/>
      <c r="H17" s="33">
        <f t="shared" si="0"/>
        <v>0</v>
      </c>
      <c r="I17" s="33">
        <f t="shared" si="1"/>
        <v>0</v>
      </c>
      <c r="J17" s="33">
        <f t="shared" si="2"/>
        <v>0</v>
      </c>
    </row>
    <row r="18" spans="1:11" s="14" customFormat="1" ht="15.75">
      <c r="A18" s="2" t="s">
        <v>67</v>
      </c>
      <c r="B18" s="8" t="s">
        <v>19</v>
      </c>
      <c r="C18" s="5"/>
      <c r="D18" s="5">
        <v>12</v>
      </c>
      <c r="E18" s="5" t="s">
        <v>4</v>
      </c>
      <c r="F18" s="32"/>
      <c r="G18" s="32"/>
      <c r="H18" s="33">
        <f t="shared" si="0"/>
        <v>0</v>
      </c>
      <c r="I18" s="33">
        <f t="shared" si="1"/>
        <v>0</v>
      </c>
      <c r="J18" s="33">
        <f t="shared" si="2"/>
        <v>0</v>
      </c>
      <c r="K18" s="15"/>
    </row>
    <row r="19" spans="1:11" s="14" customFormat="1" ht="15.75">
      <c r="A19" s="2" t="s">
        <v>68</v>
      </c>
      <c r="B19" s="8" t="s">
        <v>20</v>
      </c>
      <c r="C19" s="5" t="s">
        <v>37</v>
      </c>
      <c r="D19" s="5">
        <v>72</v>
      </c>
      <c r="E19" s="5" t="s">
        <v>10</v>
      </c>
      <c r="F19" s="32"/>
      <c r="G19" s="32"/>
      <c r="H19" s="33">
        <f t="shared" si="0"/>
        <v>0</v>
      </c>
      <c r="I19" s="33">
        <f t="shared" si="1"/>
        <v>0</v>
      </c>
      <c r="J19" s="33">
        <f t="shared" si="2"/>
        <v>0</v>
      </c>
      <c r="K19" s="15"/>
    </row>
    <row r="20" spans="1:10" ht="15.75">
      <c r="A20" s="2" t="s">
        <v>69</v>
      </c>
      <c r="B20" s="3" t="s">
        <v>38</v>
      </c>
      <c r="C20" s="5"/>
      <c r="D20" s="2">
        <v>72</v>
      </c>
      <c r="E20" s="2" t="s">
        <v>10</v>
      </c>
      <c r="F20" s="32"/>
      <c r="G20" s="32"/>
      <c r="H20" s="33">
        <f t="shared" si="0"/>
        <v>0</v>
      </c>
      <c r="I20" s="33">
        <f t="shared" si="1"/>
        <v>0</v>
      </c>
      <c r="J20" s="33">
        <f t="shared" si="2"/>
        <v>0</v>
      </c>
    </row>
    <row r="21" spans="1:10" ht="15.75">
      <c r="A21" s="2" t="s">
        <v>70</v>
      </c>
      <c r="B21" s="3" t="s">
        <v>21</v>
      </c>
      <c r="C21" s="5" t="s">
        <v>22</v>
      </c>
      <c r="D21" s="2">
        <v>8</v>
      </c>
      <c r="E21" s="2" t="s">
        <v>5</v>
      </c>
      <c r="F21" s="32"/>
      <c r="G21" s="32"/>
      <c r="H21" s="33">
        <f t="shared" si="0"/>
        <v>0</v>
      </c>
      <c r="I21" s="33">
        <f t="shared" si="1"/>
        <v>0</v>
      </c>
      <c r="J21" s="33">
        <f t="shared" si="2"/>
        <v>0</v>
      </c>
    </row>
    <row r="22" spans="1:10" ht="15.75">
      <c r="A22" s="2" t="s">
        <v>71</v>
      </c>
      <c r="B22" s="3" t="s">
        <v>23</v>
      </c>
      <c r="C22" s="10" t="s">
        <v>39</v>
      </c>
      <c r="D22" s="2">
        <v>11</v>
      </c>
      <c r="E22" s="2" t="s">
        <v>5</v>
      </c>
      <c r="F22" s="32"/>
      <c r="G22" s="32"/>
      <c r="H22" s="33">
        <f t="shared" si="0"/>
        <v>0</v>
      </c>
      <c r="I22" s="33">
        <f t="shared" si="1"/>
        <v>0</v>
      </c>
      <c r="J22" s="33">
        <f t="shared" si="2"/>
        <v>0</v>
      </c>
    </row>
    <row r="23" spans="1:10" ht="15.75">
      <c r="A23" s="2" t="s">
        <v>72</v>
      </c>
      <c r="B23" s="8" t="s">
        <v>24</v>
      </c>
      <c r="C23" s="10" t="s">
        <v>40</v>
      </c>
      <c r="D23" s="5">
        <v>6</v>
      </c>
      <c r="E23" s="5" t="s">
        <v>5</v>
      </c>
      <c r="F23" s="32"/>
      <c r="G23" s="32"/>
      <c r="H23" s="33">
        <f t="shared" si="0"/>
        <v>0</v>
      </c>
      <c r="I23" s="33">
        <f t="shared" si="1"/>
        <v>0</v>
      </c>
      <c r="J23" s="33">
        <f t="shared" si="2"/>
        <v>0</v>
      </c>
    </row>
    <row r="24" spans="1:10" ht="15.75">
      <c r="A24" s="2" t="s">
        <v>73</v>
      </c>
      <c r="B24" s="8" t="s">
        <v>25</v>
      </c>
      <c r="C24" s="10" t="s">
        <v>40</v>
      </c>
      <c r="D24" s="5">
        <v>6</v>
      </c>
      <c r="E24" s="5" t="s">
        <v>5</v>
      </c>
      <c r="F24" s="32"/>
      <c r="G24" s="32"/>
      <c r="H24" s="33">
        <f t="shared" si="0"/>
        <v>0</v>
      </c>
      <c r="I24" s="33">
        <f t="shared" si="1"/>
        <v>0</v>
      </c>
      <c r="J24" s="33">
        <f t="shared" si="2"/>
        <v>0</v>
      </c>
    </row>
    <row r="25" spans="1:10" ht="15.75">
      <c r="A25" s="2" t="s">
        <v>74</v>
      </c>
      <c r="B25" s="8" t="s">
        <v>43</v>
      </c>
      <c r="C25" s="10"/>
      <c r="D25" s="5">
        <v>5</v>
      </c>
      <c r="E25" s="5" t="s">
        <v>5</v>
      </c>
      <c r="F25" s="32"/>
      <c r="G25" s="32"/>
      <c r="H25" s="33">
        <f t="shared" si="0"/>
        <v>0</v>
      </c>
      <c r="I25" s="33">
        <f t="shared" si="1"/>
        <v>0</v>
      </c>
      <c r="J25" s="33">
        <f t="shared" si="2"/>
        <v>0</v>
      </c>
    </row>
    <row r="26" spans="1:10" ht="15.75">
      <c r="A26" s="2" t="s">
        <v>75</v>
      </c>
      <c r="B26" s="3" t="s">
        <v>41</v>
      </c>
      <c r="C26" s="5" t="s">
        <v>42</v>
      </c>
      <c r="D26" s="2">
        <v>68</v>
      </c>
      <c r="E26" s="2" t="s">
        <v>3</v>
      </c>
      <c r="F26" s="32"/>
      <c r="G26" s="32"/>
      <c r="H26" s="33">
        <f t="shared" si="0"/>
        <v>0</v>
      </c>
      <c r="I26" s="33">
        <f t="shared" si="1"/>
        <v>0</v>
      </c>
      <c r="J26" s="33">
        <f t="shared" si="2"/>
        <v>0</v>
      </c>
    </row>
    <row r="27" spans="1:10" ht="15.75">
      <c r="A27" s="2" t="s">
        <v>76</v>
      </c>
      <c r="B27" s="8" t="s">
        <v>16</v>
      </c>
      <c r="C27" s="5"/>
      <c r="D27" s="5">
        <v>20</v>
      </c>
      <c r="E27" s="5" t="s">
        <v>15</v>
      </c>
      <c r="F27" s="32"/>
      <c r="G27" s="32"/>
      <c r="H27" s="33">
        <f t="shared" si="0"/>
        <v>0</v>
      </c>
      <c r="I27" s="33">
        <f t="shared" si="1"/>
        <v>0</v>
      </c>
      <c r="J27" s="33">
        <f t="shared" si="2"/>
        <v>0</v>
      </c>
    </row>
    <row r="28" spans="1:10" ht="15.75">
      <c r="A28" s="2" t="s">
        <v>77</v>
      </c>
      <c r="B28" s="9" t="s">
        <v>7</v>
      </c>
      <c r="C28" s="10"/>
      <c r="D28" s="5">
        <v>50</v>
      </c>
      <c r="E28" s="10" t="s">
        <v>3</v>
      </c>
      <c r="F28" s="32"/>
      <c r="G28" s="32"/>
      <c r="H28" s="33">
        <f t="shared" si="0"/>
        <v>0</v>
      </c>
      <c r="I28" s="33">
        <f t="shared" si="1"/>
        <v>0</v>
      </c>
      <c r="J28" s="33">
        <f t="shared" si="2"/>
        <v>0</v>
      </c>
    </row>
    <row r="29" spans="1:10" ht="15.75">
      <c r="A29" s="18"/>
      <c r="B29" s="19"/>
      <c r="C29" s="20"/>
      <c r="D29" s="21"/>
      <c r="E29" s="20"/>
      <c r="F29" s="22"/>
      <c r="G29" s="27" t="s">
        <v>50</v>
      </c>
      <c r="H29" s="33">
        <f>SUM(H7:H28)</f>
        <v>0</v>
      </c>
      <c r="I29" s="33">
        <f>SUM(I7:I28)</f>
        <v>0</v>
      </c>
      <c r="J29" s="33">
        <f>SUM(J7:J28)</f>
        <v>0</v>
      </c>
    </row>
    <row r="30" spans="2:10" ht="20.25">
      <c r="B30" s="4"/>
      <c r="F30" s="16"/>
      <c r="H30" s="17"/>
      <c r="I30" s="17"/>
      <c r="J30" s="17"/>
    </row>
    <row r="31" spans="9:10" ht="15.75">
      <c r="I31" s="25" t="s">
        <v>49</v>
      </c>
      <c r="J31" s="26">
        <f>J29</f>
        <v>0</v>
      </c>
    </row>
  </sheetData>
  <sheetProtection/>
  <mergeCells count="4">
    <mergeCell ref="A2:J2"/>
    <mergeCell ref="A1:J1"/>
    <mergeCell ref="A3:J3"/>
    <mergeCell ref="A4:J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2017-10-12T13:28:03Z</dcterms:created>
  <dcterms:modified xsi:type="dcterms:W3CDTF">2017-10-12T13:28:06Z</dcterms:modified>
  <cp:category/>
  <cp:version/>
  <cp:contentType/>
  <cp:contentStatus/>
</cp:coreProperties>
</file>