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27795" windowHeight="11895"/>
  </bookViews>
  <sheets>
    <sheet name="Hungária" sheetId="1" r:id="rId1"/>
    <sheet name="Munka2" sheetId="2" r:id="rId2"/>
    <sheet name="Munka3" sheetId="3" r:id="rId3"/>
  </sheets>
  <definedNames>
    <definedName name="_xlnm.Print_Area" localSheetId="0">Hungária!$A$1:$I$77</definedName>
  </definedNames>
  <calcPr calcId="145621"/>
</workbook>
</file>

<file path=xl/calcChain.xml><?xml version="1.0" encoding="utf-8"?>
<calcChain xmlns="http://schemas.openxmlformats.org/spreadsheetml/2006/main">
  <c r="G56" i="1" l="1"/>
  <c r="H56" i="1"/>
  <c r="G55" i="1"/>
  <c r="H55" i="1"/>
  <c r="G54" i="1"/>
  <c r="H54" i="1"/>
  <c r="G53" i="1"/>
  <c r="H53" i="1"/>
  <c r="G52" i="1"/>
  <c r="I52" i="1" s="1"/>
  <c r="H52" i="1"/>
  <c r="G51" i="1"/>
  <c r="I51" i="1" s="1"/>
  <c r="H51" i="1"/>
  <c r="G50" i="1"/>
  <c r="H50" i="1"/>
  <c r="I50" i="1"/>
  <c r="G40" i="1"/>
  <c r="I40" i="1" s="1"/>
  <c r="H40" i="1"/>
  <c r="G41" i="1"/>
  <c r="H41" i="1"/>
  <c r="G42" i="1"/>
  <c r="H42" i="1"/>
  <c r="I42" i="1" s="1"/>
  <c r="G43" i="1"/>
  <c r="H43" i="1"/>
  <c r="G44" i="1"/>
  <c r="H44" i="1"/>
  <c r="G45" i="1"/>
  <c r="H45" i="1"/>
  <c r="G46" i="1"/>
  <c r="H46" i="1"/>
  <c r="I46" i="1"/>
  <c r="G47" i="1"/>
  <c r="I47" i="1" s="1"/>
  <c r="H47" i="1"/>
  <c r="G48" i="1"/>
  <c r="H48" i="1"/>
  <c r="G49" i="1"/>
  <c r="H49" i="1"/>
  <c r="I49" i="1" s="1"/>
  <c r="G39" i="1"/>
  <c r="I39" i="1" s="1"/>
  <c r="H39" i="1"/>
  <c r="I53" i="1" l="1"/>
  <c r="I55" i="1"/>
  <c r="I54" i="1"/>
  <c r="I56" i="1"/>
  <c r="I45" i="1"/>
  <c r="I43" i="1"/>
  <c r="I48" i="1"/>
  <c r="I44" i="1"/>
  <c r="I41" i="1"/>
  <c r="G38" i="1"/>
  <c r="H38" i="1"/>
  <c r="I38" i="1" s="1"/>
  <c r="G37" i="1"/>
  <c r="H37" i="1"/>
  <c r="I37" i="1" l="1"/>
  <c r="G28" i="1"/>
  <c r="H28" i="1"/>
  <c r="G29" i="1"/>
  <c r="H29" i="1"/>
  <c r="I29" i="1" s="1"/>
  <c r="G30" i="1"/>
  <c r="H30" i="1"/>
  <c r="G31" i="1"/>
  <c r="H31" i="1"/>
  <c r="I31" i="1" s="1"/>
  <c r="G32" i="1"/>
  <c r="H32" i="1"/>
  <c r="G33" i="1"/>
  <c r="H33" i="1"/>
  <c r="G34" i="1"/>
  <c r="H34" i="1"/>
  <c r="G35" i="1"/>
  <c r="H35" i="1"/>
  <c r="G36" i="1"/>
  <c r="H36" i="1"/>
  <c r="G57" i="1"/>
  <c r="H57" i="1"/>
  <c r="I32" i="1" l="1"/>
  <c r="I28" i="1"/>
  <c r="I34" i="1"/>
  <c r="I36" i="1"/>
  <c r="I35" i="1"/>
  <c r="I30" i="1"/>
  <c r="I57" i="1"/>
  <c r="I33" i="1"/>
  <c r="G27" i="1"/>
  <c r="H27" i="1"/>
  <c r="H10" i="1"/>
  <c r="G10" i="1"/>
  <c r="H26" i="1"/>
  <c r="G26" i="1"/>
  <c r="I10" i="1" l="1"/>
  <c r="I27" i="1"/>
  <c r="I26" i="1"/>
  <c r="G17" i="1"/>
  <c r="H17" i="1"/>
  <c r="G18" i="1"/>
  <c r="H18" i="1"/>
  <c r="I18" i="1" s="1"/>
  <c r="G19" i="1"/>
  <c r="H19" i="1"/>
  <c r="G20" i="1"/>
  <c r="H20" i="1"/>
  <c r="I20" i="1" s="1"/>
  <c r="G21" i="1"/>
  <c r="H21" i="1"/>
  <c r="G22" i="1"/>
  <c r="H22" i="1"/>
  <c r="I22" i="1" s="1"/>
  <c r="G23" i="1"/>
  <c r="H23" i="1"/>
  <c r="G24" i="1"/>
  <c r="H24" i="1"/>
  <c r="I24" i="1" s="1"/>
  <c r="G25" i="1"/>
  <c r="H25" i="1"/>
  <c r="G3" i="1"/>
  <c r="H3" i="1"/>
  <c r="I19" i="1" l="1"/>
  <c r="I23" i="1"/>
  <c r="I3" i="1"/>
  <c r="I17" i="1"/>
  <c r="I25" i="1"/>
  <c r="I21" i="1"/>
  <c r="G13" i="1" l="1"/>
  <c r="H13" i="1"/>
  <c r="G14" i="1"/>
  <c r="H14" i="1"/>
  <c r="G9" i="1"/>
  <c r="H9" i="1"/>
  <c r="G11" i="1"/>
  <c r="H11" i="1"/>
  <c r="G12" i="1"/>
  <c r="H12" i="1"/>
  <c r="I9" i="1" l="1"/>
  <c r="I12" i="1"/>
  <c r="I11" i="1"/>
  <c r="I14" i="1"/>
  <c r="I13" i="1"/>
  <c r="G5" i="1"/>
  <c r="H5" i="1"/>
  <c r="G6" i="1"/>
  <c r="H6" i="1"/>
  <c r="G7" i="1"/>
  <c r="H7" i="1"/>
  <c r="G8" i="1"/>
  <c r="H8" i="1"/>
  <c r="G15" i="1"/>
  <c r="H15" i="1"/>
  <c r="G16" i="1"/>
  <c r="H16" i="1"/>
  <c r="H4" i="1"/>
  <c r="G4" i="1"/>
  <c r="I16" i="1" l="1"/>
  <c r="I8" i="1"/>
  <c r="I15" i="1"/>
  <c r="I5" i="1"/>
  <c r="I7" i="1"/>
  <c r="I6" i="1"/>
  <c r="I4" i="1"/>
  <c r="I58" i="1" l="1"/>
</calcChain>
</file>

<file path=xl/sharedStrings.xml><?xml version="1.0" encoding="utf-8"?>
<sst xmlns="http://schemas.openxmlformats.org/spreadsheetml/2006/main" count="183" uniqueCount="136">
  <si>
    <t>Sorsz</t>
  </si>
  <si>
    <t>Tétel rövid megnevezése</t>
  </si>
  <si>
    <t>Mennyiségi egység</t>
  </si>
  <si>
    <t>Mennyiség</t>
  </si>
  <si>
    <t>Anyag egységár</t>
  </si>
  <si>
    <t>Díj egységár</t>
  </si>
  <si>
    <t>Anyag</t>
  </si>
  <si>
    <t>Díj</t>
  </si>
  <si>
    <t>Összesen</t>
  </si>
  <si>
    <t>kellősítés</t>
  </si>
  <si>
    <r>
      <t>m</t>
    </r>
    <r>
      <rPr>
        <vertAlign val="superscript"/>
        <sz val="11"/>
        <color theme="1"/>
        <rFont val="Calibri"/>
        <family val="2"/>
        <charset val="238"/>
        <scheme val="minor"/>
      </rPr>
      <t>2</t>
    </r>
  </si>
  <si>
    <t>fm</t>
  </si>
  <si>
    <t>db</t>
  </si>
  <si>
    <t>1.</t>
  </si>
  <si>
    <t>2.</t>
  </si>
  <si>
    <t>3.</t>
  </si>
  <si>
    <t>4.</t>
  </si>
  <si>
    <t>5.</t>
  </si>
  <si>
    <t>7.</t>
  </si>
  <si>
    <t>8.</t>
  </si>
  <si>
    <t>11.</t>
  </si>
  <si>
    <t>12.</t>
  </si>
  <si>
    <t>13.</t>
  </si>
  <si>
    <t>14.</t>
  </si>
  <si>
    <t>15.</t>
  </si>
  <si>
    <t>17.</t>
  </si>
  <si>
    <t>18.</t>
  </si>
  <si>
    <t>19.</t>
  </si>
  <si>
    <t>AJÁNLATI ÁR ÖSSZESEN (Ft)</t>
  </si>
  <si>
    <t>új páraszellőzők beépítése kétrétegű szigeteléssel</t>
  </si>
  <si>
    <t>függőeresz csatorna bontása, új függőeresz csatorna felhelyezése 40 cm kiterített szélességben horganyzott acéllemezből, csatornatartó vasakkal, dilatáció kiépítésével</t>
  </si>
  <si>
    <t>építési-bontási hulladék elszállítása</t>
  </si>
  <si>
    <t>alk</t>
  </si>
  <si>
    <t>20.</t>
  </si>
  <si>
    <t>21.</t>
  </si>
  <si>
    <t>A kiírásban szereplő mennyiségek tájékoztató jellegűek, azokat Kivitelező ajánlat adás előtt illetve anyag rendelést megelőzően a helyszínen ellenőrizheti.</t>
  </si>
  <si>
    <t xml:space="preserve">A kiírásban szereplő anyagok csak a megrendelő beleegyezésével cserélhetők le. </t>
  </si>
  <si>
    <t xml:space="preserve">A beépített anyagokról szállítói megfelelőségi nyilatkozatot kell leadni. </t>
  </si>
  <si>
    <t xml:space="preserve">A nyílászárók méreteit megrendelés előtt a helyszínen ellenőrizni kell. </t>
  </si>
  <si>
    <t xml:space="preserve">A bontásból származó fém anyagokat a Megrendelőnek át kell a Fehér úti telephelyen. </t>
  </si>
  <si>
    <t xml:space="preserve">Az ajánlatnak kompletten kell tartalmaznia minden járulékos, a rendeltetésszerű és biztonságos használathoz szükséges munkálatot. </t>
  </si>
  <si>
    <t>vízszigetelés alaplemez elhelyezése - VILLAS Ventilation base speed syntan SBS, lemezszélen mechanikus rögzítéssel</t>
  </si>
  <si>
    <t>Régi gumi szigetelőlemez bontása felület tisztításával, szeglélylemezekkel  ( függőleges felületek is beleszámítva, tényleges terület)</t>
  </si>
  <si>
    <t>kétvízorros attikafedés építése 60 cm-es kiterített szélességben horganylemezből alátétlemezzel rögzítve, 6 m-ként dilatáció készítésével</t>
  </si>
  <si>
    <t>villámvédelmi rendszer bontása, új villámvédelmi vezeték kiépítése a teljes tetőfelületen, betontuskók alatt bitumenes vastaglemez alátéttel,  villámvédelmi mérés és jegyzőkönyv készítése 2 pld.-ban</t>
  </si>
  <si>
    <t>K-i és Ny-i attika falazaton 8-8 db valmint É-i és D-i falazat 2-2 db 10*15cm-es falhorony készítése a szükséges lejtést adó réteg és hőszigetelés megbontásával</t>
  </si>
  <si>
    <t>K-i és Ny-i attika falazaton, falakként 15,16m valmint É-i és D-i falazaton 2-2 m 15*15cm-es falhorony készítése</t>
  </si>
  <si>
    <t>Betonacél tüskék (d10) befúrása/beragasztása vasbeton födémbe (40 db)</t>
  </si>
  <si>
    <t>Betonacél tüske anyag (65 kg)</t>
  </si>
  <si>
    <t>Vízszintes koszorúk vasalásának készítése (d10 - 100 kg, d8 - 35 kg)</t>
  </si>
  <si>
    <t>Függőleges és vízszintes hornyok zsaluzása</t>
  </si>
  <si>
    <t>Függőleges és vízszintes hornyok betonozása C25</t>
  </si>
  <si>
    <t>Lejtést adó réteg és hőszigetelés javítása</t>
  </si>
  <si>
    <t>Védőtető készítése (szakaszolható)</t>
  </si>
  <si>
    <t>m</t>
  </si>
  <si>
    <t>kg</t>
  </si>
  <si>
    <t>eá</t>
  </si>
  <si>
    <t>m3</t>
  </si>
  <si>
    <t>régi falszegély bontása és új kiépítése falnál, kéménynél és felépítménynél</t>
  </si>
  <si>
    <t>16.</t>
  </si>
  <si>
    <t>22.</t>
  </si>
  <si>
    <t>23.</t>
  </si>
  <si>
    <t>24.</t>
  </si>
  <si>
    <t>25.</t>
  </si>
  <si>
    <t>26.</t>
  </si>
  <si>
    <t>27.</t>
  </si>
  <si>
    <t>28.</t>
  </si>
  <si>
    <t>29.</t>
  </si>
  <si>
    <t>30.</t>
  </si>
  <si>
    <t>31.</t>
  </si>
  <si>
    <t>32.</t>
  </si>
  <si>
    <t>33.</t>
  </si>
  <si>
    <t>34.</t>
  </si>
  <si>
    <t>35.</t>
  </si>
  <si>
    <t>egyenetlenségek javítása , szükség esetén lejtéskorrekció ( pl. 1,5*2,0 m felépítményen)</t>
  </si>
  <si>
    <t>tetőkijáró felépítményen acél nyílászárók mázolása</t>
  </si>
  <si>
    <t>Kavicsterítés és beton járólapok bontása, elszállítása</t>
  </si>
  <si>
    <t xml:space="preserve">meglévő összefolyók bontása, új összefolyó kiépítése </t>
  </si>
  <si>
    <t>ereszszegély bontása és új ereszszegély kiépítése horganylemezből</t>
  </si>
  <si>
    <t xml:space="preserve">lefolyócsatorna bontása és új horganylemez lefolyócsatorna kiépítése hattyúnyakkal </t>
  </si>
  <si>
    <t>tetőkijáró felépítmény acél nyílásázáróinak javítása, üvegek cseréjével</t>
  </si>
  <si>
    <t>Tetőkijáró felépítmény belső vakolat javítása laza vakolat leverésével, vakolás, festés</t>
  </si>
  <si>
    <t>hajólámpák cseréje</t>
  </si>
  <si>
    <t>36.</t>
  </si>
  <si>
    <t>37.</t>
  </si>
  <si>
    <t>falon kívüli kapcsolók szerelése</t>
  </si>
  <si>
    <t>falon kívüli dugaljak szerelése</t>
  </si>
  <si>
    <t>védőföldelés laposacél korrózióvédelme, mázolása</t>
  </si>
  <si>
    <t>szellőző tégla tetőfelépítmények bontása ( 24 m2 téglafal, 2,85 m2 alapterületen) és födémáttörés megszüntetése</t>
  </si>
  <si>
    <t>acél lépcső korrózióvédelme, mázolása, alapozással, két réteg festéssel</t>
  </si>
  <si>
    <t>elektromos kábelezés kiépítése lámpákhoz, kapcsolókhoz, falon kívül kábelcsatornában vezetve, meglévő bontásával</t>
  </si>
  <si>
    <t>6.</t>
  </si>
  <si>
    <t>9.</t>
  </si>
  <si>
    <t>10.</t>
  </si>
  <si>
    <t>lábazat javítása és Baumit lábazati vakolat készítése</t>
  </si>
  <si>
    <t>kőporos homlokzatvakolás javítása minden homlokzati felületen és tetőkijáró felépítményen, laza vakolat leverésével, alapozás-alapvakolat készítéssel Baumit GV 35 , élvédőkkel, üvegszövet erősítés beépítésével Baumit Duo Contact ragasztóhabarcsba ágyazva, Nemesvakolat készítése Baumit Silikat Top 1,5 mm vékonyvakolattal</t>
  </si>
  <si>
    <t>műanyag párkány beépítése meglévő műanyag ablakoknál régi fa párkány bontásával 15 cm szélességben</t>
  </si>
  <si>
    <t>meglévő fém nyílászárók bontása 275*225 falnyílásból 2*3-as kiosztású ablak irodákban</t>
  </si>
  <si>
    <t>38.</t>
  </si>
  <si>
    <t>fém kazánajtó, emű ajtó és alatta rács mázolása világosszürke színre</t>
  </si>
  <si>
    <t>lábazat  javítása kopolit üvegnél, laza részek leverése, betonacél passziválása, beton javítása zsákos betonjavító anyaggal, felül lejtés kialakítása és fémlemez párkány készítése ( 660*30 cm)</t>
  </si>
  <si>
    <t>külső fémlemez párkány beépítése meglévő műanyag ablakoknál régi lemezpárkány bontásával 21 cm szélességben</t>
  </si>
  <si>
    <t>tűzoltó szertár és elektromos kapcsolótér fém ablak és ajtó bontása 88*3,52 ajtó és 1,87*2,25 ablakok</t>
  </si>
  <si>
    <t>tisztítószer raktár fém nyílászárójának bontása 275*352 cm méretben</t>
  </si>
  <si>
    <t>Hátsó homlokzaton kétszárnyú fém ajtó bontása 128*314 cm méretű falnyílásból</t>
  </si>
  <si>
    <t>Hátsó homlokzat öltöző felső fém ablak bontása 90*130 falnyílásból</t>
  </si>
  <si>
    <t>Hátsó homlokzat öltöző felső fém ablak bontása 275 *90 falnyílásból</t>
  </si>
  <si>
    <t>homokzatról hajólámpa leszerelése és kiállás megszüntetése</t>
  </si>
  <si>
    <t>bejárati előtető bádog lemezfedésének cseréje</t>
  </si>
  <si>
    <t>39.</t>
  </si>
  <si>
    <t>40.</t>
  </si>
  <si>
    <t>41.</t>
  </si>
  <si>
    <t>42.</t>
  </si>
  <si>
    <t>43.</t>
  </si>
  <si>
    <t>44.</t>
  </si>
  <si>
    <t>45.</t>
  </si>
  <si>
    <t>46.</t>
  </si>
  <si>
    <t>47.</t>
  </si>
  <si>
    <t>48.</t>
  </si>
  <si>
    <t>49.</t>
  </si>
  <si>
    <t>50.</t>
  </si>
  <si>
    <t>51.</t>
  </si>
  <si>
    <t>52.</t>
  </si>
  <si>
    <t>53.</t>
  </si>
  <si>
    <t>54.</t>
  </si>
  <si>
    <t>55.</t>
  </si>
  <si>
    <t xml:space="preserve">A beépített nyílászárók ÉMI bizonyítványát Megrendelőnek át kell adni. </t>
  </si>
  <si>
    <t xml:space="preserve">vízszigetelés zárólemeze VILLAS BETA TOP 4 SPEED PROFIL® SBS </t>
  </si>
  <si>
    <t>Klíma kondenzvíz levezető csövek cseréje</t>
  </si>
  <si>
    <t>Technikai helységek; műanyag kültéri nyílászárók elhelyezése az eredeti kiosztással megegyező méretben (  91*99  méretben 3 db fix nyílászáró a felső sorba, 91*126 cm méretben 2 db bukó-nyíló ablak, 88*253 méretben üvegezett ajtó )  hőszigetelt, az üvegszerkezetre vonatkozó U = 1,0 W/m2K értékű, melegperemes üvegezéssel,fokozott légzárású ablak előre kihagyott falnyílásba, szerelvényezve, finombeállítással, hatkamrás profilú ablakok ,vízgátas, EPDM  tömítéssel ellátott, idomacél merevítésű,  fehér színben, fehér színű aluminium kilinccsel, Gealan IQ8000 nyílászáró javasolt Maco Multimatic v vasalattal Gealan IQ8000 nyílászáró javasolt, külső fémlemez párkánnyal és belső műanyag párkány beépítésével, festés és vakolás javításával</t>
  </si>
  <si>
    <t>Raktár helység; műanyag kültéri nyílászárók elhelyezése az eredeti kiosztással megegyező méretben ( 3 db 91*99  méretben 2 db fix és 1 db bukó nyílászáró a felső sorba távnyitóval, 91*253 cm méretben   1 db fix elem és 182*253 méretben kétszárnyú üvegezett ajtó, a fix elem és a kétszárnyú ajtó alsó 127 cm-es része teli panel )  hőszigetelt, az üvegszerkezetre vonatkozó U = 1,0 W/m2K értékű, melegperemes üvegezéssel,fokozott légzárású ablak előre kihagyott falnyílásba, szerelvényezve, finombeállítással, hatkamrás profilú ablakok ,vízgátas, EPDM  tömítéssel ellátott, idomacél merevítésű,  fehér színben, fehér színű aluminium kilinccsel, Gealan IQ8000 nyílászáró javasolt Maco Multimatic vagy Roto biztonsági vasalattal Gealan IQ8000 nyílászáró javasolt, felső nyitható ablakoknál távnyitóval szerelve, vakolás és festés javításával</t>
  </si>
  <si>
    <t>Öltöző  helységek műanyag kültéri nyílászárók elhelyezése  90*130  méretben- bowdenes távnyitóval szerelve hőszigetelt, az üvegszerkezetre vonatkozó U = 1,0 W/m2K értékű, melegperemes üvegezéssel,fokozott légzárású ablak előre kihagyott falnyílásba, szerelvényezve, finombeállítással, hatkamrás profilú ablakok ,vízgátas, EPDM  tömítéssel ellátott, idomacél merevítésű,  fehér színben, fehér színű aluminium kilinccsel, Gealan IQ8000 nyílászáró javasolt Maco Multimatic  vasalattal, külső fémlemez párkánnyal , festés és vakolás javításával</t>
  </si>
  <si>
    <t>Öltöző  helységek műanyag kültéri nyílászárók elhelyezése  275 *90  méretben( 3 db nyílászáró sorolva- bowdenes távnyitóval szerelve hőszigetelt, az üvegszerkezetre vonatkozó U = 1,0 W/m2K értékű, melegperemes üvegezéssel,fokozott légzárású ablak előre kihagyott falnyílásba, szerelvényezve, finombeállítással, hatkamrás profilú ablakok ,vízgátas, EPDM  tömítéssel ellátott, idomacél merevítésű,  fehér színben, fehér színű aluminium kilinccsel, Gealan IQ8000 nyílászáró javasolt Maco Multimatic  vasalattal, külső fémlemez párkánnyal, festés és vakolás javításával</t>
  </si>
  <si>
    <t>Raktár helyiség; műanyag kültéri nyílászárók elhelyezése az eredeti kiosztással megegyező méretben 128*314 cm méretű falnyílásba  ( felül bevilágító ablak, alul 128*224 méretben kétszárnyú üvegezett ajtó, az egyik szárny rögzíthető kivitelben, a kétszárnyú ajtó alsó 60 cm-es része teli panel )  hőszigetelt, az üvegszerkezetre vonatkozó U = 1,0 W/m2K értékű, melegperemes üvegezéssel,fokozott légzárású ablak előre kihagyott falnyílásba, szerelvényezve, finombeállítással, hatkamrás profilú ablakok ,vízgátas, EPDM  tömítéssel ellátott, idomacél merevítésű,  fehér színben, fehér színű aluminium kilinccsel, Gealan IQ8000 nyílászáró javasolt Maco Multimatic  biztonsági vasalattal, vakolás és festés javításával</t>
  </si>
  <si>
    <r>
      <t xml:space="preserve">Raktár helyiség; műanyag kültéri nyílászáró elhelyezése 275*225 cm falnyílásba,az eredeti kiosztással megegyező méretben( 126 cm magasságban vízszintes osztással, függőlegesen 3 részre osztva, azaz 3 db 91*126 és 3 db  91*99 cm méretben tehát 6 db nyílászáró / nyílás)  hőszigetelt, az üvegszerkezetre vonatkozó U = 1,0 W/m2K értékű, melegperemes üvegezéssel,fokozott légzárású ablak előre kihagyott falnyílásba, szerelvényezve, finombeállítással, hatkamrás profilú, egyszárnyú, bukó-nyíló,vízgátas, EPDM  tömítéssel ellátott, idomacél merevítésű,  fehér színű aluminium kilinccsel,  fehér színben, Gealan IQ8000 nyílászáró javasolt Maco Multimatic biztonsági vasalattal, 275*225 méretű falnyílásba hármasával sorolva. </t>
    </r>
    <r>
      <rPr>
        <u/>
        <sz val="11"/>
        <rFont val="Calibri"/>
        <family val="2"/>
        <charset val="238"/>
        <scheme val="minor"/>
      </rPr>
      <t>Felső 3 ablak fix, alsó 3 ablak bukó-nyíló kivitelben, külső fémlemez párkánnyal és belső műanyag párkány beépítésével,</t>
    </r>
    <r>
      <rPr>
        <sz val="11"/>
        <rFont val="Calibri"/>
        <family val="2"/>
        <charset val="238"/>
        <scheme val="minor"/>
      </rPr>
      <t xml:space="preserve"> festés és va</t>
    </r>
    <r>
      <rPr>
        <sz val="10"/>
        <rFont val="Arial"/>
        <family val="2"/>
        <charset val="238"/>
      </rPr>
      <t>kolás javításával</t>
    </r>
  </si>
  <si>
    <t>Hungária villamos járműtelep műszaki épület attikafal; tetőszigetelés és homlokzat javítása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</si>
</sst>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38"/>
      <scheme val="minor"/>
    </font>
    <font>
      <sz val="11"/>
      <color rgb="FFFF0000"/>
      <name val="Calibri"/>
      <family val="2"/>
      <charset val="238"/>
      <scheme val="minor"/>
    </font>
    <font>
      <vertAlign val="superscript"/>
      <sz val="11"/>
      <color theme="1"/>
      <name val="Calibri"/>
      <family val="2"/>
      <charset val="238"/>
      <scheme val="minor"/>
    </font>
    <font>
      <b/>
      <sz val="12"/>
      <color theme="1"/>
      <name val="Calibri"/>
      <family val="2"/>
      <charset val="238"/>
      <scheme val="minor"/>
    </font>
    <font>
      <sz val="11"/>
      <name val="Calibri"/>
      <family val="2"/>
      <charset val="238"/>
      <scheme val="minor"/>
    </font>
    <font>
      <b/>
      <sz val="11"/>
      <name val="Calibri"/>
      <family val="2"/>
      <charset val="238"/>
      <scheme val="minor"/>
    </font>
    <font>
      <b/>
      <sz val="11"/>
      <color theme="1"/>
      <name val="Calibri"/>
      <family val="2"/>
      <charset val="238"/>
      <scheme val="minor"/>
    </font>
    <font>
      <sz val="10"/>
      <name val="Arial"/>
      <family val="2"/>
      <charset val="238"/>
    </font>
    <font>
      <u/>
      <sz val="11"/>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0" fontId="0" fillId="0" borderId="0" xfId="0" applyAlignment="1">
      <alignment horizontal="center" vertical="center"/>
    </xf>
    <xf numFmtId="3" fontId="3" fillId="0" borderId="0" xfId="0" applyNumberFormat="1" applyFont="1"/>
    <xf numFmtId="3" fontId="0" fillId="0" borderId="0" xfId="0" applyNumberForma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0" fillId="0" borderId="2" xfId="0" applyBorder="1"/>
    <xf numFmtId="0" fontId="0" fillId="0" borderId="2" xfId="0"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3" fontId="5" fillId="0" borderId="4" xfId="0" applyNumberFormat="1" applyFont="1" applyBorder="1" applyAlignment="1">
      <alignment horizontal="center" vertical="center"/>
    </xf>
    <xf numFmtId="3" fontId="5" fillId="0" borderId="5" xfId="0" applyNumberFormat="1" applyFont="1" applyBorder="1" applyAlignment="1">
      <alignment horizontal="center" vertical="center"/>
    </xf>
    <xf numFmtId="0" fontId="0" fillId="0" borderId="1" xfId="0" applyBorder="1" applyAlignment="1">
      <alignment horizontal="center" vertical="center"/>
    </xf>
    <xf numFmtId="164" fontId="6" fillId="0" borderId="9" xfId="0" applyNumberFormat="1" applyFont="1" applyBorder="1" applyAlignment="1">
      <alignment horizontal="left"/>
    </xf>
    <xf numFmtId="164" fontId="0" fillId="0" borderId="10" xfId="0" applyNumberFormat="1"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4" fontId="0" fillId="0" borderId="10" xfId="0" applyNumberFormat="1" applyBorder="1" applyAlignment="1">
      <alignment horizontal="right" vertical="center"/>
    </xf>
    <xf numFmtId="3" fontId="4" fillId="0" borderId="2" xfId="0" applyNumberFormat="1" applyFont="1" applyBorder="1" applyAlignment="1">
      <alignment horizontal="center" vertical="center"/>
    </xf>
    <xf numFmtId="0" fontId="0" fillId="0" borderId="2" xfId="0" applyBorder="1" applyAlignment="1">
      <alignment wrapText="1"/>
    </xf>
    <xf numFmtId="3" fontId="6" fillId="0" borderId="11"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6" fillId="2" borderId="2" xfId="0" applyNumberFormat="1" applyFont="1" applyFill="1" applyBorder="1" applyAlignment="1" applyProtection="1">
      <alignment horizontal="center" vertical="center"/>
      <protection locked="0"/>
    </xf>
    <xf numFmtId="0" fontId="0" fillId="0" borderId="2" xfId="0" applyBorder="1" applyAlignment="1">
      <alignment vertical="center" wrapText="1"/>
    </xf>
    <xf numFmtId="0" fontId="0" fillId="0" borderId="2" xfId="0" applyBorder="1" applyAlignment="1">
      <alignment horizontal="left" wrapText="1"/>
    </xf>
    <xf numFmtId="0" fontId="0" fillId="0" borderId="2" xfId="0" applyBorder="1" applyAlignment="1">
      <alignment wrapText="1"/>
    </xf>
    <xf numFmtId="0" fontId="0" fillId="0" borderId="13" xfId="0" applyBorder="1" applyAlignment="1">
      <alignment vertical="center" wrapText="1"/>
    </xf>
    <xf numFmtId="0" fontId="0" fillId="0" borderId="13" xfId="0" applyBorder="1" applyAlignment="1">
      <alignment horizontal="center" vertical="center"/>
    </xf>
    <xf numFmtId="0" fontId="4" fillId="0" borderId="13" xfId="0" applyFont="1" applyBorder="1" applyAlignment="1">
      <alignment horizontal="center" vertical="center"/>
    </xf>
    <xf numFmtId="0" fontId="0" fillId="0" borderId="0" xfId="0"/>
    <xf numFmtId="0" fontId="0" fillId="0" borderId="2" xfId="0" applyBorder="1" applyAlignment="1">
      <alignment wrapText="1"/>
    </xf>
    <xf numFmtId="164" fontId="0" fillId="0" borderId="2" xfId="0" applyNumberFormat="1" applyBorder="1" applyAlignment="1">
      <alignment horizontal="left" vertical="center" wrapText="1"/>
    </xf>
    <xf numFmtId="164" fontId="0" fillId="0" borderId="2" xfId="0" applyNumberFormat="1" applyBorder="1" applyAlignment="1">
      <alignment horizontal="center" vertical="center"/>
    </xf>
    <xf numFmtId="0" fontId="7" fillId="0" borderId="13" xfId="0" applyFont="1" applyBorder="1" applyAlignment="1">
      <alignment horizontal="center" vertical="center"/>
    </xf>
    <xf numFmtId="164" fontId="4" fillId="0" borderId="0" xfId="0" applyNumberFormat="1" applyFont="1" applyBorder="1" applyAlignment="1">
      <alignment horizontal="left"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zoomScaleNormal="100" zoomScaleSheetLayoutView="100" workbookViewId="0">
      <selection activeCell="H4" sqref="H4"/>
    </sheetView>
  </sheetViews>
  <sheetFormatPr defaultRowHeight="15" x14ac:dyDescent="0.25"/>
  <cols>
    <col min="1" max="1" width="5.7109375" customWidth="1"/>
    <col min="2" max="2" width="49.7109375" customWidth="1"/>
    <col min="3" max="3" width="9.85546875" bestFit="1" customWidth="1"/>
    <col min="4" max="4" width="12.7109375" customWidth="1"/>
    <col min="5" max="5" width="14.85546875" bestFit="1" customWidth="1"/>
    <col min="6" max="6" width="16.28515625" customWidth="1"/>
    <col min="7" max="7" width="16.5703125" customWidth="1"/>
    <col min="8" max="8" width="17.7109375" customWidth="1"/>
    <col min="9" max="9" width="20.85546875" customWidth="1"/>
    <col min="10" max="13" width="9.140625" customWidth="1"/>
    <col min="14" max="14" width="10.85546875" bestFit="1" customWidth="1"/>
    <col min="15" max="15" width="15" bestFit="1" customWidth="1"/>
    <col min="16" max="16" width="11.7109375" bestFit="1" customWidth="1"/>
    <col min="17" max="18" width="8.85546875" bestFit="1" customWidth="1"/>
    <col min="19" max="19" width="11.28515625" bestFit="1" customWidth="1"/>
    <col min="20" max="20" width="10.140625" bestFit="1" customWidth="1"/>
    <col min="21" max="21" width="11.28515625" bestFit="1" customWidth="1"/>
  </cols>
  <sheetData>
    <row r="1" spans="1:19" ht="35.25" customHeight="1" thickBot="1" x14ac:dyDescent="0.3">
      <c r="A1" s="9" t="s">
        <v>0</v>
      </c>
      <c r="B1" s="10" t="s">
        <v>1</v>
      </c>
      <c r="C1" s="10" t="s">
        <v>2</v>
      </c>
      <c r="D1" s="11" t="s">
        <v>3</v>
      </c>
      <c r="E1" s="12" t="s">
        <v>4</v>
      </c>
      <c r="F1" s="12" t="s">
        <v>5</v>
      </c>
      <c r="G1" s="12" t="s">
        <v>6</v>
      </c>
      <c r="H1" s="12" t="s">
        <v>7</v>
      </c>
      <c r="I1" s="13" t="s">
        <v>8</v>
      </c>
      <c r="J1" s="1"/>
      <c r="K1" s="1"/>
      <c r="L1" s="1"/>
      <c r="M1" s="1"/>
      <c r="N1" s="1"/>
      <c r="O1" s="1"/>
      <c r="P1" s="1"/>
      <c r="Q1" s="1"/>
      <c r="R1" s="1"/>
      <c r="S1" s="1"/>
    </row>
    <row r="2" spans="1:19" ht="35.25" customHeight="1" x14ac:dyDescent="0.25">
      <c r="A2" s="37" t="s">
        <v>135</v>
      </c>
      <c r="B2" s="38"/>
      <c r="C2" s="38"/>
      <c r="D2" s="38"/>
      <c r="E2" s="38"/>
      <c r="F2" s="38"/>
      <c r="G2" s="38"/>
      <c r="H2" s="38"/>
      <c r="I2" s="39"/>
      <c r="J2" s="1"/>
      <c r="K2" s="1"/>
      <c r="L2" s="1"/>
      <c r="M2" s="1"/>
      <c r="N2" s="1"/>
      <c r="O2" s="1"/>
      <c r="P2" s="1"/>
      <c r="Q2" s="1"/>
      <c r="R2" s="1"/>
      <c r="S2" s="1"/>
    </row>
    <row r="3" spans="1:19" ht="17.25" x14ac:dyDescent="0.25">
      <c r="A3" s="14" t="s">
        <v>13</v>
      </c>
      <c r="B3" s="21" t="s">
        <v>76</v>
      </c>
      <c r="C3" s="8" t="s">
        <v>10</v>
      </c>
      <c r="D3" s="6">
        <v>500</v>
      </c>
      <c r="E3" s="24"/>
      <c r="F3" s="24"/>
      <c r="G3" s="20">
        <f>E3*D3</f>
        <v>0</v>
      </c>
      <c r="H3" s="20">
        <f>F3*D3</f>
        <v>0</v>
      </c>
      <c r="I3" s="23">
        <f>H3+G3</f>
        <v>0</v>
      </c>
      <c r="J3" s="4"/>
      <c r="K3" s="4"/>
      <c r="L3" s="4"/>
      <c r="M3" s="4"/>
      <c r="N3" s="5"/>
      <c r="O3" s="3"/>
      <c r="P3" s="3"/>
      <c r="Q3" s="3"/>
      <c r="R3" s="3"/>
      <c r="S3" s="3"/>
    </row>
    <row r="4" spans="1:19" ht="45" x14ac:dyDescent="0.25">
      <c r="A4" s="14" t="s">
        <v>14</v>
      </c>
      <c r="B4" s="25" t="s">
        <v>42</v>
      </c>
      <c r="C4" s="8" t="s">
        <v>10</v>
      </c>
      <c r="D4" s="6">
        <v>626</v>
      </c>
      <c r="E4" s="24"/>
      <c r="F4" s="24"/>
      <c r="G4" s="20">
        <f>E4*D4</f>
        <v>0</v>
      </c>
      <c r="H4" s="20">
        <f>F4*D4</f>
        <v>0</v>
      </c>
      <c r="I4" s="23">
        <f>H4+G4</f>
        <v>0</v>
      </c>
      <c r="J4" s="4"/>
      <c r="K4" s="4"/>
      <c r="L4" s="4"/>
      <c r="M4" s="4"/>
      <c r="N4" s="5"/>
      <c r="O4" s="3"/>
      <c r="P4" s="3"/>
      <c r="Q4" s="3"/>
      <c r="R4" s="3"/>
      <c r="S4" s="3"/>
    </row>
    <row r="5" spans="1:19" ht="30" x14ac:dyDescent="0.25">
      <c r="A5" s="14" t="s">
        <v>15</v>
      </c>
      <c r="B5" s="21" t="s">
        <v>74</v>
      </c>
      <c r="C5" s="8" t="s">
        <v>10</v>
      </c>
      <c r="D5" s="6">
        <v>50</v>
      </c>
      <c r="E5" s="24"/>
      <c r="F5" s="24"/>
      <c r="G5" s="20">
        <f t="shared" ref="G5:G16" si="0">E5*D5</f>
        <v>0</v>
      </c>
      <c r="H5" s="20">
        <f t="shared" ref="H5:H16" si="1">F5*D5</f>
        <v>0</v>
      </c>
      <c r="I5" s="23">
        <f t="shared" ref="I5:I16" si="2">H5+G5</f>
        <v>0</v>
      </c>
      <c r="J5" s="4"/>
      <c r="K5" s="4"/>
      <c r="L5" s="4"/>
      <c r="M5" s="4"/>
      <c r="N5" s="5"/>
      <c r="O5" s="3"/>
      <c r="P5" s="3"/>
      <c r="Q5" s="3"/>
      <c r="R5" s="3"/>
      <c r="S5" s="3"/>
    </row>
    <row r="6" spans="1:19" ht="17.25" x14ac:dyDescent="0.25">
      <c r="A6" s="14" t="s">
        <v>16</v>
      </c>
      <c r="B6" s="7" t="s">
        <v>9</v>
      </c>
      <c r="C6" s="8" t="s">
        <v>10</v>
      </c>
      <c r="D6" s="6">
        <v>626</v>
      </c>
      <c r="E6" s="24"/>
      <c r="F6" s="24"/>
      <c r="G6" s="20">
        <f t="shared" si="0"/>
        <v>0</v>
      </c>
      <c r="H6" s="20">
        <f t="shared" si="1"/>
        <v>0</v>
      </c>
      <c r="I6" s="23">
        <f t="shared" si="2"/>
        <v>0</v>
      </c>
      <c r="J6" s="4"/>
      <c r="K6" s="4"/>
      <c r="L6" s="4"/>
      <c r="M6" s="4"/>
      <c r="N6" s="5"/>
      <c r="O6" s="3"/>
      <c r="P6" s="3"/>
      <c r="Q6" s="3"/>
      <c r="R6" s="3"/>
      <c r="S6" s="3"/>
    </row>
    <row r="7" spans="1:19" ht="45" x14ac:dyDescent="0.25">
      <c r="A7" s="14" t="s">
        <v>17</v>
      </c>
      <c r="B7" s="21" t="s">
        <v>41</v>
      </c>
      <c r="C7" s="8" t="s">
        <v>10</v>
      </c>
      <c r="D7" s="6">
        <v>530</v>
      </c>
      <c r="E7" s="24"/>
      <c r="F7" s="24"/>
      <c r="G7" s="20">
        <f t="shared" si="0"/>
        <v>0</v>
      </c>
      <c r="H7" s="20">
        <f t="shared" si="1"/>
        <v>0</v>
      </c>
      <c r="I7" s="23">
        <f t="shared" si="2"/>
        <v>0</v>
      </c>
      <c r="J7" s="4"/>
      <c r="K7" s="4"/>
      <c r="L7" s="4"/>
      <c r="M7" s="4"/>
      <c r="N7" s="5"/>
      <c r="O7" s="3"/>
      <c r="P7" s="3"/>
      <c r="Q7" s="3"/>
      <c r="R7" s="3"/>
      <c r="S7" s="3"/>
    </row>
    <row r="8" spans="1:19" ht="30" x14ac:dyDescent="0.25">
      <c r="A8" s="14" t="s">
        <v>91</v>
      </c>
      <c r="B8" s="26" t="s">
        <v>127</v>
      </c>
      <c r="C8" s="8" t="s">
        <v>10</v>
      </c>
      <c r="D8" s="6">
        <v>530</v>
      </c>
      <c r="E8" s="24"/>
      <c r="F8" s="24"/>
      <c r="G8" s="20">
        <f t="shared" si="0"/>
        <v>0</v>
      </c>
      <c r="H8" s="20">
        <f t="shared" si="1"/>
        <v>0</v>
      </c>
      <c r="I8" s="23">
        <f t="shared" si="2"/>
        <v>0</v>
      </c>
      <c r="J8" s="4"/>
      <c r="K8" s="4"/>
      <c r="L8" s="4"/>
      <c r="M8" s="4"/>
      <c r="N8" s="5"/>
      <c r="O8" s="3"/>
      <c r="P8" s="3"/>
      <c r="Q8" s="3"/>
      <c r="R8" s="3"/>
      <c r="S8" s="3"/>
    </row>
    <row r="9" spans="1:19" x14ac:dyDescent="0.25">
      <c r="A9" s="14" t="s">
        <v>18</v>
      </c>
      <c r="B9" s="21" t="s">
        <v>29</v>
      </c>
      <c r="C9" s="8" t="s">
        <v>12</v>
      </c>
      <c r="D9" s="6">
        <v>25</v>
      </c>
      <c r="E9" s="24"/>
      <c r="F9" s="24"/>
      <c r="G9" s="20">
        <f t="shared" ref="G9:G14" si="3">E9*D9</f>
        <v>0</v>
      </c>
      <c r="H9" s="20">
        <f t="shared" ref="H9:H14" si="4">F9*D9</f>
        <v>0</v>
      </c>
      <c r="I9" s="23">
        <f t="shared" ref="I9:I14" si="5">H9+G9</f>
        <v>0</v>
      </c>
      <c r="J9" s="4"/>
      <c r="K9" s="4"/>
      <c r="L9" s="4"/>
      <c r="M9" s="4"/>
      <c r="N9" s="5"/>
      <c r="O9" s="3"/>
      <c r="P9" s="3"/>
      <c r="Q9" s="3"/>
      <c r="R9" s="3"/>
      <c r="S9" s="3"/>
    </row>
    <row r="10" spans="1:19" s="31" customFormat="1" x14ac:dyDescent="0.25">
      <c r="A10" s="14" t="s">
        <v>19</v>
      </c>
      <c r="B10" s="32" t="s">
        <v>77</v>
      </c>
      <c r="C10" s="8" t="s">
        <v>12</v>
      </c>
      <c r="D10" s="6">
        <v>4</v>
      </c>
      <c r="E10" s="24"/>
      <c r="F10" s="24"/>
      <c r="G10" s="20">
        <f t="shared" si="3"/>
        <v>0</v>
      </c>
      <c r="H10" s="20">
        <f t="shared" si="4"/>
        <v>0</v>
      </c>
      <c r="I10" s="23">
        <f t="shared" si="5"/>
        <v>0</v>
      </c>
      <c r="J10" s="4"/>
      <c r="K10" s="4"/>
      <c r="L10" s="4"/>
      <c r="M10" s="4"/>
      <c r="N10" s="5"/>
      <c r="O10" s="3"/>
      <c r="P10" s="3"/>
      <c r="Q10" s="3"/>
      <c r="R10" s="3"/>
      <c r="S10" s="3"/>
    </row>
    <row r="11" spans="1:19" ht="30" x14ac:dyDescent="0.25">
      <c r="A11" s="14" t="s">
        <v>92</v>
      </c>
      <c r="B11" s="21" t="s">
        <v>58</v>
      </c>
      <c r="C11" s="8" t="s">
        <v>11</v>
      </c>
      <c r="D11" s="6">
        <v>47</v>
      </c>
      <c r="E11" s="24"/>
      <c r="F11" s="24"/>
      <c r="G11" s="20">
        <f t="shared" si="3"/>
        <v>0</v>
      </c>
      <c r="H11" s="20">
        <f t="shared" si="4"/>
        <v>0</v>
      </c>
      <c r="I11" s="23">
        <f t="shared" si="5"/>
        <v>0</v>
      </c>
      <c r="J11" s="4"/>
      <c r="K11" s="4"/>
      <c r="L11" s="4"/>
      <c r="M11" s="4"/>
      <c r="N11" s="5"/>
      <c r="O11" s="3"/>
      <c r="P11" s="3"/>
      <c r="Q11" s="3"/>
      <c r="R11" s="3"/>
      <c r="S11" s="3"/>
    </row>
    <row r="12" spans="1:19" ht="60" x14ac:dyDescent="0.25">
      <c r="A12" s="14" t="s">
        <v>93</v>
      </c>
      <c r="B12" s="21" t="s">
        <v>30</v>
      </c>
      <c r="C12" s="8" t="s">
        <v>11</v>
      </c>
      <c r="D12" s="6">
        <v>7</v>
      </c>
      <c r="E12" s="24"/>
      <c r="F12" s="24"/>
      <c r="G12" s="20">
        <f t="shared" si="3"/>
        <v>0</v>
      </c>
      <c r="H12" s="20">
        <f t="shared" si="4"/>
        <v>0</v>
      </c>
      <c r="I12" s="23">
        <f t="shared" si="5"/>
        <v>0</v>
      </c>
      <c r="J12" s="4"/>
      <c r="K12" s="4"/>
      <c r="L12" s="4"/>
      <c r="M12" s="4"/>
      <c r="N12" s="5"/>
      <c r="O12" s="3"/>
      <c r="P12" s="3"/>
      <c r="Q12" s="3"/>
      <c r="R12" s="3"/>
      <c r="S12" s="3"/>
    </row>
    <row r="13" spans="1:19" ht="30" x14ac:dyDescent="0.25">
      <c r="A13" s="14" t="s">
        <v>20</v>
      </c>
      <c r="B13" s="25" t="s">
        <v>78</v>
      </c>
      <c r="C13" s="8" t="s">
        <v>11</v>
      </c>
      <c r="D13" s="6">
        <v>22</v>
      </c>
      <c r="E13" s="24"/>
      <c r="F13" s="24"/>
      <c r="G13" s="20">
        <f t="shared" si="3"/>
        <v>0</v>
      </c>
      <c r="H13" s="20">
        <f t="shared" si="4"/>
        <v>0</v>
      </c>
      <c r="I13" s="23">
        <f t="shared" si="5"/>
        <v>0</v>
      </c>
      <c r="J13" s="4"/>
      <c r="K13" s="4"/>
      <c r="L13" s="4"/>
      <c r="M13" s="4"/>
      <c r="N13" s="5"/>
      <c r="O13" s="3"/>
      <c r="P13" s="3"/>
      <c r="Q13" s="3"/>
      <c r="R13" s="3"/>
      <c r="S13" s="3"/>
    </row>
    <row r="14" spans="1:19" ht="30" x14ac:dyDescent="0.25">
      <c r="A14" s="14" t="s">
        <v>21</v>
      </c>
      <c r="B14" s="25" t="s">
        <v>79</v>
      </c>
      <c r="C14" s="8" t="s">
        <v>11</v>
      </c>
      <c r="D14" s="6">
        <v>4</v>
      </c>
      <c r="E14" s="24"/>
      <c r="F14" s="24"/>
      <c r="G14" s="20">
        <f t="shared" si="3"/>
        <v>0</v>
      </c>
      <c r="H14" s="20">
        <f t="shared" si="4"/>
        <v>0</v>
      </c>
      <c r="I14" s="23">
        <f t="shared" si="5"/>
        <v>0</v>
      </c>
      <c r="J14" s="4"/>
      <c r="K14" s="4"/>
      <c r="L14" s="4"/>
      <c r="M14" s="4"/>
      <c r="N14" s="5"/>
      <c r="O14" s="3"/>
      <c r="P14" s="3"/>
      <c r="Q14" s="3"/>
      <c r="R14" s="3"/>
      <c r="S14" s="3"/>
    </row>
    <row r="15" spans="1:19" ht="45" x14ac:dyDescent="0.25">
      <c r="A15" s="14" t="s">
        <v>22</v>
      </c>
      <c r="B15" s="25" t="s">
        <v>43</v>
      </c>
      <c r="C15" s="8" t="s">
        <v>11</v>
      </c>
      <c r="D15" s="6">
        <v>101</v>
      </c>
      <c r="E15" s="24"/>
      <c r="F15" s="24"/>
      <c r="G15" s="20">
        <f>E15*D15</f>
        <v>0</v>
      </c>
      <c r="H15" s="20">
        <f t="shared" si="1"/>
        <v>0</v>
      </c>
      <c r="I15" s="23">
        <f t="shared" si="2"/>
        <v>0</v>
      </c>
      <c r="J15" s="4"/>
      <c r="K15" s="4"/>
      <c r="L15" s="4"/>
      <c r="M15" s="4"/>
      <c r="N15" s="5"/>
      <c r="O15" s="3"/>
      <c r="P15" s="3"/>
      <c r="Q15" s="3"/>
      <c r="R15" s="3"/>
      <c r="S15" s="3"/>
    </row>
    <row r="16" spans="1:19" ht="75" x14ac:dyDescent="0.25">
      <c r="A16" s="14" t="s">
        <v>23</v>
      </c>
      <c r="B16" s="28" t="s">
        <v>44</v>
      </c>
      <c r="C16" s="29" t="s">
        <v>12</v>
      </c>
      <c r="D16" s="30">
        <v>1</v>
      </c>
      <c r="E16" s="24"/>
      <c r="F16" s="24"/>
      <c r="G16" s="20">
        <f t="shared" si="0"/>
        <v>0</v>
      </c>
      <c r="H16" s="20">
        <f t="shared" si="1"/>
        <v>0</v>
      </c>
      <c r="I16" s="23">
        <f t="shared" si="2"/>
        <v>0</v>
      </c>
      <c r="J16" s="4"/>
      <c r="K16" s="4"/>
      <c r="L16" s="4"/>
      <c r="M16" s="4"/>
      <c r="N16" s="5"/>
      <c r="O16" s="3"/>
      <c r="P16" s="3"/>
      <c r="Q16" s="3"/>
      <c r="R16" s="3"/>
      <c r="S16" s="3"/>
    </row>
    <row r="17" spans="1:19" ht="60" x14ac:dyDescent="0.25">
      <c r="A17" s="14" t="s">
        <v>24</v>
      </c>
      <c r="B17" s="27" t="s">
        <v>45</v>
      </c>
      <c r="C17" s="8" t="s">
        <v>12</v>
      </c>
      <c r="D17" s="30">
        <v>20</v>
      </c>
      <c r="E17" s="24"/>
      <c r="F17" s="24"/>
      <c r="G17" s="20">
        <f t="shared" ref="G17:G26" si="6">E17*D17</f>
        <v>0</v>
      </c>
      <c r="H17" s="20">
        <f t="shared" ref="H17:H26" si="7">F17*D17</f>
        <v>0</v>
      </c>
      <c r="I17" s="23">
        <f t="shared" ref="I17:I26" si="8">H17+G17</f>
        <v>0</v>
      </c>
      <c r="J17" s="4"/>
      <c r="K17" s="4"/>
      <c r="L17" s="4"/>
      <c r="M17" s="4"/>
      <c r="N17" s="5"/>
      <c r="O17" s="3"/>
      <c r="P17" s="3"/>
      <c r="Q17" s="3"/>
      <c r="R17" s="3"/>
      <c r="S17" s="3"/>
    </row>
    <row r="18" spans="1:19" ht="36" customHeight="1" x14ac:dyDescent="0.25">
      <c r="A18" s="14" t="s">
        <v>59</v>
      </c>
      <c r="B18" s="25" t="s">
        <v>46</v>
      </c>
      <c r="C18" s="8" t="s">
        <v>54</v>
      </c>
      <c r="D18" s="30">
        <v>34.32</v>
      </c>
      <c r="E18" s="24"/>
      <c r="F18" s="24"/>
      <c r="G18" s="20">
        <f t="shared" si="6"/>
        <v>0</v>
      </c>
      <c r="H18" s="20">
        <f t="shared" si="7"/>
        <v>0</v>
      </c>
      <c r="I18" s="23">
        <f t="shared" si="8"/>
        <v>0</v>
      </c>
      <c r="J18" s="4"/>
      <c r="K18" s="4"/>
      <c r="L18" s="4"/>
      <c r="M18" s="4"/>
      <c r="N18" s="5"/>
      <c r="O18" s="3"/>
      <c r="P18" s="3"/>
      <c r="Q18" s="3"/>
      <c r="R18" s="3"/>
      <c r="S18" s="3"/>
    </row>
    <row r="19" spans="1:19" ht="30" x14ac:dyDescent="0.25">
      <c r="A19" s="14" t="s">
        <v>25</v>
      </c>
      <c r="B19" s="27" t="s">
        <v>47</v>
      </c>
      <c r="C19" s="8" t="s">
        <v>12</v>
      </c>
      <c r="D19" s="30">
        <v>40</v>
      </c>
      <c r="E19" s="24"/>
      <c r="F19" s="24"/>
      <c r="G19" s="20">
        <f t="shared" si="6"/>
        <v>0</v>
      </c>
      <c r="H19" s="20">
        <f t="shared" si="7"/>
        <v>0</v>
      </c>
      <c r="I19" s="23">
        <f t="shared" si="8"/>
        <v>0</v>
      </c>
      <c r="J19" s="4"/>
      <c r="K19" s="4"/>
      <c r="L19" s="4"/>
      <c r="M19" s="4"/>
      <c r="N19" s="5"/>
      <c r="O19" s="3"/>
      <c r="P19" s="3"/>
      <c r="Q19" s="3"/>
      <c r="R19" s="3"/>
      <c r="S19" s="3"/>
    </row>
    <row r="20" spans="1:19" x14ac:dyDescent="0.25">
      <c r="A20" s="14" t="s">
        <v>26</v>
      </c>
      <c r="B20" s="27" t="s">
        <v>48</v>
      </c>
      <c r="C20" s="8" t="s">
        <v>55</v>
      </c>
      <c r="D20" s="30">
        <v>65</v>
      </c>
      <c r="E20" s="24"/>
      <c r="F20" s="24"/>
      <c r="G20" s="20">
        <f t="shared" si="6"/>
        <v>0</v>
      </c>
      <c r="H20" s="20">
        <f t="shared" si="7"/>
        <v>0</v>
      </c>
      <c r="I20" s="23">
        <f t="shared" si="8"/>
        <v>0</v>
      </c>
      <c r="J20" s="4"/>
      <c r="K20" s="4"/>
      <c r="L20" s="4"/>
      <c r="M20" s="4"/>
      <c r="N20" s="5"/>
      <c r="O20" s="3"/>
      <c r="P20" s="3"/>
      <c r="Q20" s="3"/>
      <c r="R20" s="3"/>
      <c r="S20" s="3"/>
    </row>
    <row r="21" spans="1:19" ht="30" x14ac:dyDescent="0.25">
      <c r="A21" s="14" t="s">
        <v>27</v>
      </c>
      <c r="B21" s="27" t="s">
        <v>49</v>
      </c>
      <c r="C21" s="8" t="s">
        <v>55</v>
      </c>
      <c r="D21" s="30">
        <v>135</v>
      </c>
      <c r="E21" s="24"/>
      <c r="F21" s="24"/>
      <c r="G21" s="20">
        <f t="shared" si="6"/>
        <v>0</v>
      </c>
      <c r="H21" s="20">
        <f t="shared" si="7"/>
        <v>0</v>
      </c>
      <c r="I21" s="23">
        <f t="shared" si="8"/>
        <v>0</v>
      </c>
      <c r="J21" s="4"/>
      <c r="K21" s="4"/>
      <c r="L21" s="4"/>
      <c r="M21" s="4"/>
      <c r="N21" s="5"/>
      <c r="O21" s="3"/>
      <c r="P21" s="3"/>
      <c r="Q21" s="3"/>
      <c r="R21" s="3"/>
      <c r="S21" s="3"/>
    </row>
    <row r="22" spans="1:19" x14ac:dyDescent="0.25">
      <c r="A22" s="14" t="s">
        <v>33</v>
      </c>
      <c r="B22" s="27" t="s">
        <v>50</v>
      </c>
      <c r="C22" s="8" t="s">
        <v>56</v>
      </c>
      <c r="D22" s="30">
        <v>1</v>
      </c>
      <c r="E22" s="24"/>
      <c r="F22" s="24"/>
      <c r="G22" s="20">
        <f t="shared" si="6"/>
        <v>0</v>
      </c>
      <c r="H22" s="20">
        <f t="shared" si="7"/>
        <v>0</v>
      </c>
      <c r="I22" s="23">
        <f t="shared" si="8"/>
        <v>0</v>
      </c>
      <c r="J22" s="4"/>
      <c r="K22" s="4"/>
      <c r="L22" s="4"/>
      <c r="M22" s="4"/>
      <c r="N22" s="5"/>
      <c r="O22" s="3"/>
      <c r="P22" s="3"/>
      <c r="Q22" s="3"/>
      <c r="R22" s="3"/>
      <c r="S22" s="3"/>
    </row>
    <row r="23" spans="1:19" x14ac:dyDescent="0.25">
      <c r="A23" s="14" t="s">
        <v>34</v>
      </c>
      <c r="B23" s="27" t="s">
        <v>51</v>
      </c>
      <c r="C23" s="8" t="s">
        <v>57</v>
      </c>
      <c r="D23" s="30">
        <v>1.5</v>
      </c>
      <c r="E23" s="24"/>
      <c r="F23" s="24"/>
      <c r="G23" s="20">
        <f t="shared" si="6"/>
        <v>0</v>
      </c>
      <c r="H23" s="20">
        <f t="shared" si="7"/>
        <v>0</v>
      </c>
      <c r="I23" s="23">
        <f t="shared" si="8"/>
        <v>0</v>
      </c>
      <c r="J23" s="4"/>
      <c r="K23" s="4"/>
      <c r="L23" s="4"/>
      <c r="M23" s="4"/>
      <c r="N23" s="5"/>
      <c r="O23" s="3"/>
      <c r="P23" s="3"/>
      <c r="Q23" s="3"/>
      <c r="R23" s="3"/>
      <c r="S23" s="3"/>
    </row>
    <row r="24" spans="1:19" x14ac:dyDescent="0.25">
      <c r="A24" s="14" t="s">
        <v>60</v>
      </c>
      <c r="B24" s="25" t="s">
        <v>52</v>
      </c>
      <c r="C24" s="8" t="s">
        <v>56</v>
      </c>
      <c r="D24" s="30">
        <v>1</v>
      </c>
      <c r="E24" s="24"/>
      <c r="F24" s="24"/>
      <c r="G24" s="20">
        <f t="shared" si="6"/>
        <v>0</v>
      </c>
      <c r="H24" s="20">
        <f t="shared" si="7"/>
        <v>0</v>
      </c>
      <c r="I24" s="23">
        <f t="shared" si="8"/>
        <v>0</v>
      </c>
      <c r="J24" s="4"/>
      <c r="K24" s="4"/>
      <c r="L24" s="4"/>
      <c r="M24" s="4"/>
      <c r="N24" s="5"/>
      <c r="O24" s="3"/>
      <c r="P24" s="3"/>
      <c r="Q24" s="3"/>
      <c r="R24" s="3"/>
      <c r="S24" s="3"/>
    </row>
    <row r="25" spans="1:19" x14ac:dyDescent="0.25">
      <c r="A25" s="14" t="s">
        <v>61</v>
      </c>
      <c r="B25" s="27" t="s">
        <v>53</v>
      </c>
      <c r="C25" s="8" t="s">
        <v>56</v>
      </c>
      <c r="D25" s="30">
        <v>1</v>
      </c>
      <c r="E25" s="24"/>
      <c r="F25" s="24"/>
      <c r="G25" s="20">
        <f t="shared" si="6"/>
        <v>0</v>
      </c>
      <c r="H25" s="20">
        <f t="shared" si="7"/>
        <v>0</v>
      </c>
      <c r="I25" s="23">
        <f t="shared" si="8"/>
        <v>0</v>
      </c>
      <c r="J25" s="4"/>
      <c r="K25" s="4"/>
      <c r="L25" s="4"/>
      <c r="M25" s="4"/>
      <c r="N25" s="5"/>
      <c r="O25" s="3"/>
      <c r="P25" s="3"/>
      <c r="Q25" s="3"/>
      <c r="R25" s="3"/>
      <c r="S25" s="3"/>
    </row>
    <row r="26" spans="1:19" ht="17.25" x14ac:dyDescent="0.25">
      <c r="A26" s="14" t="s">
        <v>62</v>
      </c>
      <c r="B26" s="25" t="s">
        <v>75</v>
      </c>
      <c r="C26" s="8" t="s">
        <v>10</v>
      </c>
      <c r="D26" s="6">
        <v>8</v>
      </c>
      <c r="E26" s="24"/>
      <c r="F26" s="24"/>
      <c r="G26" s="20">
        <f t="shared" si="6"/>
        <v>0</v>
      </c>
      <c r="H26" s="20">
        <f t="shared" si="7"/>
        <v>0</v>
      </c>
      <c r="I26" s="23">
        <f t="shared" si="8"/>
        <v>0</v>
      </c>
      <c r="J26" s="4"/>
      <c r="K26" s="4"/>
      <c r="L26" s="4"/>
      <c r="M26" s="4"/>
      <c r="N26" s="5"/>
      <c r="O26" s="3"/>
      <c r="P26" s="3"/>
      <c r="Q26" s="3"/>
      <c r="R26" s="3"/>
      <c r="S26" s="3"/>
    </row>
    <row r="27" spans="1:19" ht="30" x14ac:dyDescent="0.25">
      <c r="A27" s="14" t="s">
        <v>63</v>
      </c>
      <c r="B27" s="25" t="s">
        <v>80</v>
      </c>
      <c r="C27" s="8" t="s">
        <v>12</v>
      </c>
      <c r="D27" s="6">
        <v>6</v>
      </c>
      <c r="E27" s="24"/>
      <c r="F27" s="24"/>
      <c r="G27" s="20">
        <f t="shared" ref="G27" si="9">E27*D27</f>
        <v>0</v>
      </c>
      <c r="H27" s="20">
        <f t="shared" ref="H27" si="10">F27*D27</f>
        <v>0</v>
      </c>
      <c r="I27" s="23">
        <f t="shared" ref="I27" si="11">H27+G27</f>
        <v>0</v>
      </c>
      <c r="J27" s="4"/>
      <c r="K27" s="4"/>
      <c r="L27" s="4"/>
      <c r="M27" s="4"/>
      <c r="N27" s="5"/>
      <c r="O27" s="3"/>
      <c r="P27" s="3"/>
      <c r="Q27" s="3"/>
      <c r="R27" s="3"/>
      <c r="S27" s="3"/>
    </row>
    <row r="28" spans="1:19" ht="30" x14ac:dyDescent="0.25">
      <c r="A28" s="14" t="s">
        <v>64</v>
      </c>
      <c r="B28" s="25" t="s">
        <v>81</v>
      </c>
      <c r="C28" s="8" t="s">
        <v>10</v>
      </c>
      <c r="D28" s="6">
        <v>60</v>
      </c>
      <c r="E28" s="24"/>
      <c r="F28" s="24"/>
      <c r="G28" s="20">
        <f t="shared" ref="G28:G57" si="12">E28*D28</f>
        <v>0</v>
      </c>
      <c r="H28" s="20">
        <f t="shared" ref="H28:H57" si="13">F28*D28</f>
        <v>0</v>
      </c>
      <c r="I28" s="23">
        <f t="shared" ref="I28:I57" si="14">H28+G28</f>
        <v>0</v>
      </c>
      <c r="J28" s="4"/>
      <c r="K28" s="4"/>
      <c r="L28" s="4"/>
      <c r="M28" s="4"/>
      <c r="N28" s="5"/>
      <c r="O28" s="3"/>
      <c r="P28" s="3"/>
      <c r="Q28" s="3"/>
      <c r="R28" s="3"/>
      <c r="S28" s="3"/>
    </row>
    <row r="29" spans="1:19" x14ac:dyDescent="0.25">
      <c r="A29" s="14" t="s">
        <v>65</v>
      </c>
      <c r="B29" s="25" t="s">
        <v>82</v>
      </c>
      <c r="C29" s="8" t="s">
        <v>12</v>
      </c>
      <c r="D29" s="6">
        <v>3</v>
      </c>
      <c r="E29" s="24"/>
      <c r="F29" s="24"/>
      <c r="G29" s="20">
        <f t="shared" si="12"/>
        <v>0</v>
      </c>
      <c r="H29" s="20">
        <f t="shared" si="13"/>
        <v>0</v>
      </c>
      <c r="I29" s="23">
        <f t="shared" si="14"/>
        <v>0</v>
      </c>
      <c r="J29" s="4"/>
      <c r="K29" s="4"/>
      <c r="L29" s="4"/>
      <c r="M29" s="4"/>
      <c r="N29" s="5"/>
      <c r="O29" s="3"/>
      <c r="P29" s="3"/>
      <c r="Q29" s="3"/>
      <c r="R29" s="3"/>
      <c r="S29" s="3"/>
    </row>
    <row r="30" spans="1:19" ht="45" x14ac:dyDescent="0.25">
      <c r="A30" s="14" t="s">
        <v>66</v>
      </c>
      <c r="B30" s="25" t="s">
        <v>90</v>
      </c>
      <c r="C30" s="8" t="s">
        <v>11</v>
      </c>
      <c r="D30" s="6">
        <v>20</v>
      </c>
      <c r="E30" s="24"/>
      <c r="F30" s="24"/>
      <c r="G30" s="20">
        <f t="shared" si="12"/>
        <v>0</v>
      </c>
      <c r="H30" s="20">
        <f t="shared" si="13"/>
        <v>0</v>
      </c>
      <c r="I30" s="23">
        <f t="shared" si="14"/>
        <v>0</v>
      </c>
      <c r="J30" s="4"/>
      <c r="K30" s="4"/>
      <c r="L30" s="4"/>
      <c r="M30" s="4"/>
      <c r="N30" s="5"/>
      <c r="O30" s="3"/>
      <c r="P30" s="3"/>
      <c r="Q30" s="3"/>
      <c r="R30" s="3"/>
      <c r="S30" s="3"/>
    </row>
    <row r="31" spans="1:19" s="31" customFormat="1" x14ac:dyDescent="0.25">
      <c r="A31" s="14" t="s">
        <v>67</v>
      </c>
      <c r="B31" s="25" t="s">
        <v>85</v>
      </c>
      <c r="C31" s="8" t="s">
        <v>12</v>
      </c>
      <c r="D31" s="6">
        <v>2</v>
      </c>
      <c r="E31" s="24"/>
      <c r="F31" s="24"/>
      <c r="G31" s="20">
        <f t="shared" si="12"/>
        <v>0</v>
      </c>
      <c r="H31" s="20">
        <f t="shared" si="13"/>
        <v>0</v>
      </c>
      <c r="I31" s="23">
        <f t="shared" si="14"/>
        <v>0</v>
      </c>
      <c r="J31" s="4"/>
      <c r="K31" s="4"/>
      <c r="L31" s="4"/>
      <c r="M31" s="4"/>
      <c r="N31" s="5"/>
      <c r="O31" s="3"/>
      <c r="P31" s="3"/>
      <c r="Q31" s="3"/>
      <c r="R31" s="3"/>
      <c r="S31" s="3"/>
    </row>
    <row r="32" spans="1:19" s="31" customFormat="1" x14ac:dyDescent="0.25">
      <c r="A32" s="14" t="s">
        <v>68</v>
      </c>
      <c r="B32" s="25" t="s">
        <v>86</v>
      </c>
      <c r="C32" s="8" t="s">
        <v>12</v>
      </c>
      <c r="D32" s="6">
        <v>2</v>
      </c>
      <c r="E32" s="24"/>
      <c r="F32" s="24"/>
      <c r="G32" s="20">
        <f t="shared" si="12"/>
        <v>0</v>
      </c>
      <c r="H32" s="20">
        <f t="shared" si="13"/>
        <v>0</v>
      </c>
      <c r="I32" s="23">
        <f t="shared" si="14"/>
        <v>0</v>
      </c>
      <c r="J32" s="4"/>
      <c r="K32" s="4"/>
      <c r="L32" s="4"/>
      <c r="M32" s="4"/>
      <c r="N32" s="5"/>
      <c r="O32" s="3"/>
      <c r="P32" s="3"/>
      <c r="Q32" s="3"/>
      <c r="R32" s="3"/>
      <c r="S32" s="3"/>
    </row>
    <row r="33" spans="1:19" x14ac:dyDescent="0.25">
      <c r="A33" s="14" t="s">
        <v>69</v>
      </c>
      <c r="B33" s="25" t="s">
        <v>87</v>
      </c>
      <c r="C33" s="8" t="s">
        <v>11</v>
      </c>
      <c r="D33" s="6">
        <v>10</v>
      </c>
      <c r="E33" s="24"/>
      <c r="F33" s="24"/>
      <c r="G33" s="20">
        <f t="shared" si="12"/>
        <v>0</v>
      </c>
      <c r="H33" s="20">
        <f t="shared" si="13"/>
        <v>0</v>
      </c>
      <c r="I33" s="23">
        <f t="shared" si="14"/>
        <v>0</v>
      </c>
      <c r="J33" s="4"/>
      <c r="K33" s="4"/>
      <c r="L33" s="4"/>
      <c r="M33" s="4"/>
      <c r="N33" s="5"/>
      <c r="O33" s="3"/>
      <c r="P33" s="3"/>
      <c r="Q33" s="3"/>
      <c r="R33" s="3"/>
      <c r="S33" s="3"/>
    </row>
    <row r="34" spans="1:19" ht="45" x14ac:dyDescent="0.25">
      <c r="A34" s="14" t="s">
        <v>70</v>
      </c>
      <c r="B34" s="25" t="s">
        <v>88</v>
      </c>
      <c r="C34" s="8" t="s">
        <v>12</v>
      </c>
      <c r="D34" s="6">
        <v>6</v>
      </c>
      <c r="E34" s="24"/>
      <c r="F34" s="24"/>
      <c r="G34" s="20">
        <f t="shared" si="12"/>
        <v>0</v>
      </c>
      <c r="H34" s="20">
        <f t="shared" si="13"/>
        <v>0</v>
      </c>
      <c r="I34" s="23">
        <f t="shared" si="14"/>
        <v>0</v>
      </c>
      <c r="J34" s="4"/>
      <c r="K34" s="4"/>
      <c r="L34" s="4"/>
      <c r="M34" s="4"/>
      <c r="N34" s="5"/>
      <c r="O34" s="3"/>
      <c r="P34" s="3"/>
      <c r="Q34" s="3"/>
      <c r="R34" s="3"/>
      <c r="S34" s="3"/>
    </row>
    <row r="35" spans="1:19" ht="30" x14ac:dyDescent="0.25">
      <c r="A35" s="14" t="s">
        <v>71</v>
      </c>
      <c r="B35" s="25" t="s">
        <v>89</v>
      </c>
      <c r="C35" s="8" t="s">
        <v>10</v>
      </c>
      <c r="D35" s="6">
        <v>15</v>
      </c>
      <c r="E35" s="24"/>
      <c r="F35" s="24"/>
      <c r="G35" s="20">
        <f t="shared" si="12"/>
        <v>0</v>
      </c>
      <c r="H35" s="20">
        <f t="shared" si="13"/>
        <v>0</v>
      </c>
      <c r="I35" s="23">
        <f t="shared" si="14"/>
        <v>0</v>
      </c>
      <c r="J35" s="4"/>
      <c r="K35" s="4"/>
      <c r="L35" s="4"/>
      <c r="M35" s="4"/>
      <c r="N35" s="5"/>
      <c r="O35" s="3"/>
      <c r="P35" s="3"/>
      <c r="Q35" s="3"/>
      <c r="R35" s="3"/>
      <c r="S35" s="3"/>
    </row>
    <row r="36" spans="1:19" ht="105" x14ac:dyDescent="0.25">
      <c r="A36" s="14" t="s">
        <v>72</v>
      </c>
      <c r="B36" s="25" t="s">
        <v>95</v>
      </c>
      <c r="C36" s="8" t="s">
        <v>10</v>
      </c>
      <c r="D36" s="6">
        <v>367</v>
      </c>
      <c r="E36" s="24"/>
      <c r="F36" s="24"/>
      <c r="G36" s="20">
        <f t="shared" si="12"/>
        <v>0</v>
      </c>
      <c r="H36" s="20">
        <f t="shared" si="13"/>
        <v>0</v>
      </c>
      <c r="I36" s="23">
        <f t="shared" si="14"/>
        <v>0</v>
      </c>
      <c r="J36" s="4"/>
      <c r="K36" s="4"/>
      <c r="L36" s="4"/>
      <c r="M36" s="4"/>
      <c r="N36" s="5"/>
      <c r="O36" s="3"/>
      <c r="P36" s="3"/>
      <c r="Q36" s="3"/>
      <c r="R36" s="3"/>
      <c r="S36" s="3"/>
    </row>
    <row r="37" spans="1:19" s="31" customFormat="1" ht="60" x14ac:dyDescent="0.25">
      <c r="A37" s="14" t="s">
        <v>73</v>
      </c>
      <c r="B37" s="25" t="s">
        <v>100</v>
      </c>
      <c r="C37" s="8" t="s">
        <v>10</v>
      </c>
      <c r="D37" s="6">
        <v>4</v>
      </c>
      <c r="E37" s="24"/>
      <c r="F37" s="24"/>
      <c r="G37" s="20">
        <f t="shared" si="12"/>
        <v>0</v>
      </c>
      <c r="H37" s="20">
        <f t="shared" si="13"/>
        <v>0</v>
      </c>
      <c r="I37" s="23">
        <f t="shared" si="14"/>
        <v>0</v>
      </c>
      <c r="J37" s="4"/>
      <c r="K37" s="4"/>
      <c r="L37" s="4"/>
      <c r="M37" s="4"/>
      <c r="N37" s="5"/>
      <c r="O37" s="3"/>
      <c r="P37" s="3"/>
      <c r="Q37" s="3"/>
      <c r="R37" s="3"/>
      <c r="S37" s="3"/>
    </row>
    <row r="38" spans="1:19" s="31" customFormat="1" ht="17.25" x14ac:dyDescent="0.25">
      <c r="A38" s="14" t="s">
        <v>83</v>
      </c>
      <c r="B38" s="25" t="s">
        <v>94</v>
      </c>
      <c r="C38" s="8" t="s">
        <v>10</v>
      </c>
      <c r="D38" s="6">
        <v>63</v>
      </c>
      <c r="E38" s="24"/>
      <c r="F38" s="24"/>
      <c r="G38" s="20">
        <f t="shared" si="12"/>
        <v>0</v>
      </c>
      <c r="H38" s="20">
        <f t="shared" si="13"/>
        <v>0</v>
      </c>
      <c r="I38" s="23">
        <f t="shared" si="14"/>
        <v>0</v>
      </c>
      <c r="J38" s="4"/>
      <c r="K38" s="4"/>
      <c r="L38" s="4"/>
      <c r="M38" s="4"/>
      <c r="N38" s="5"/>
      <c r="O38" s="3"/>
      <c r="P38" s="3"/>
      <c r="Q38" s="3"/>
      <c r="R38" s="3"/>
      <c r="S38" s="3"/>
    </row>
    <row r="39" spans="1:19" s="31" customFormat="1" ht="45" x14ac:dyDescent="0.25">
      <c r="A39" s="14" t="s">
        <v>84</v>
      </c>
      <c r="B39" s="33" t="s">
        <v>96</v>
      </c>
      <c r="C39" s="34" t="s">
        <v>11</v>
      </c>
      <c r="D39" s="6">
        <v>11</v>
      </c>
      <c r="E39" s="24"/>
      <c r="F39" s="24"/>
      <c r="G39" s="20">
        <f t="shared" si="12"/>
        <v>0</v>
      </c>
      <c r="H39" s="20">
        <f t="shared" si="13"/>
        <v>0</v>
      </c>
      <c r="I39" s="23">
        <f t="shared" si="14"/>
        <v>0</v>
      </c>
      <c r="J39" s="4"/>
      <c r="K39" s="4"/>
      <c r="L39" s="4"/>
      <c r="M39" s="4"/>
      <c r="N39" s="5"/>
      <c r="O39" s="3"/>
      <c r="P39" s="3"/>
      <c r="Q39" s="3"/>
      <c r="R39" s="3"/>
      <c r="S39" s="3"/>
    </row>
    <row r="40" spans="1:19" s="31" customFormat="1" ht="45" x14ac:dyDescent="0.25">
      <c r="A40" s="14" t="s">
        <v>98</v>
      </c>
      <c r="B40" s="33" t="s">
        <v>101</v>
      </c>
      <c r="C40" s="34" t="s">
        <v>11</v>
      </c>
      <c r="D40" s="6">
        <v>11</v>
      </c>
      <c r="E40" s="24"/>
      <c r="F40" s="24"/>
      <c r="G40" s="20">
        <f t="shared" ref="G40:G42" si="15">E40*D40</f>
        <v>0</v>
      </c>
      <c r="H40" s="20">
        <f t="shared" ref="H40:H42" si="16">F40*D40</f>
        <v>0</v>
      </c>
      <c r="I40" s="23">
        <f t="shared" ref="I40:I42" si="17">H40+G40</f>
        <v>0</v>
      </c>
      <c r="J40" s="4"/>
      <c r="K40" s="4"/>
      <c r="L40" s="4"/>
      <c r="M40" s="4"/>
      <c r="N40" s="5"/>
      <c r="O40" s="3"/>
      <c r="P40" s="3"/>
      <c r="Q40" s="3"/>
      <c r="R40" s="3"/>
      <c r="S40" s="3"/>
    </row>
    <row r="41" spans="1:19" s="31" customFormat="1" ht="30" x14ac:dyDescent="0.25">
      <c r="A41" s="14" t="s">
        <v>109</v>
      </c>
      <c r="B41" s="33" t="s">
        <v>102</v>
      </c>
      <c r="C41" s="35" t="s">
        <v>12</v>
      </c>
      <c r="D41" s="29">
        <v>2</v>
      </c>
      <c r="E41" s="24"/>
      <c r="F41" s="24"/>
      <c r="G41" s="20">
        <f t="shared" si="15"/>
        <v>0</v>
      </c>
      <c r="H41" s="20">
        <f t="shared" si="16"/>
        <v>0</v>
      </c>
      <c r="I41" s="23">
        <f t="shared" si="17"/>
        <v>0</v>
      </c>
      <c r="J41" s="4"/>
      <c r="K41" s="4"/>
      <c r="L41" s="4"/>
      <c r="M41" s="4"/>
      <c r="N41" s="5"/>
      <c r="O41" s="3"/>
      <c r="P41" s="3"/>
      <c r="Q41" s="3"/>
      <c r="R41" s="3"/>
      <c r="S41" s="3"/>
    </row>
    <row r="42" spans="1:19" s="31" customFormat="1" ht="222.75" customHeight="1" x14ac:dyDescent="0.25">
      <c r="A42" s="14" t="s">
        <v>110</v>
      </c>
      <c r="B42" s="33" t="s">
        <v>129</v>
      </c>
      <c r="C42" s="35" t="s">
        <v>12</v>
      </c>
      <c r="D42" s="29">
        <v>2</v>
      </c>
      <c r="E42" s="24"/>
      <c r="F42" s="24"/>
      <c r="G42" s="20">
        <f t="shared" si="15"/>
        <v>0</v>
      </c>
      <c r="H42" s="20">
        <f t="shared" si="16"/>
        <v>0</v>
      </c>
      <c r="I42" s="23">
        <f t="shared" si="17"/>
        <v>0</v>
      </c>
      <c r="J42" s="4"/>
      <c r="K42" s="4"/>
      <c r="L42" s="4"/>
      <c r="M42" s="4"/>
      <c r="N42" s="5"/>
      <c r="O42" s="3"/>
      <c r="P42" s="3"/>
      <c r="Q42" s="3"/>
      <c r="R42" s="3"/>
      <c r="S42" s="3"/>
    </row>
    <row r="43" spans="1:19" s="31" customFormat="1" ht="30" x14ac:dyDescent="0.25">
      <c r="A43" s="14" t="s">
        <v>111</v>
      </c>
      <c r="B43" s="33" t="s">
        <v>103</v>
      </c>
      <c r="C43" s="35" t="s">
        <v>12</v>
      </c>
      <c r="D43" s="29">
        <v>1</v>
      </c>
      <c r="E43" s="24"/>
      <c r="F43" s="24"/>
      <c r="G43" s="20">
        <f t="shared" ref="G43" si="18">E43*D43</f>
        <v>0</v>
      </c>
      <c r="H43" s="20">
        <f t="shared" ref="H43" si="19">F43*D43</f>
        <v>0</v>
      </c>
      <c r="I43" s="23">
        <f t="shared" ref="I43" si="20">H43+G43</f>
        <v>0</v>
      </c>
      <c r="J43" s="4"/>
      <c r="K43" s="4"/>
      <c r="L43" s="4"/>
      <c r="M43" s="4"/>
      <c r="N43" s="5"/>
      <c r="O43" s="3"/>
      <c r="P43" s="3"/>
      <c r="Q43" s="3"/>
      <c r="R43" s="3"/>
      <c r="S43" s="3"/>
    </row>
    <row r="44" spans="1:19" s="31" customFormat="1" ht="255" x14ac:dyDescent="0.25">
      <c r="A44" s="14" t="s">
        <v>112</v>
      </c>
      <c r="B44" s="33" t="s">
        <v>130</v>
      </c>
      <c r="C44" s="35" t="s">
        <v>12</v>
      </c>
      <c r="D44" s="29">
        <v>1</v>
      </c>
      <c r="E44" s="24"/>
      <c r="F44" s="24"/>
      <c r="G44" s="20">
        <f t="shared" ref="G44:G56" si="21">E44*D44</f>
        <v>0</v>
      </c>
      <c r="H44" s="20">
        <f t="shared" ref="H44:H56" si="22">F44*D44</f>
        <v>0</v>
      </c>
      <c r="I44" s="23">
        <f t="shared" ref="I44:I56" si="23">H44+G44</f>
        <v>0</v>
      </c>
      <c r="J44" s="4"/>
      <c r="K44" s="4"/>
      <c r="L44" s="4"/>
      <c r="M44" s="4"/>
      <c r="N44" s="5"/>
      <c r="O44" s="3"/>
      <c r="P44" s="3"/>
      <c r="Q44" s="3"/>
      <c r="R44" s="3"/>
      <c r="S44" s="3"/>
    </row>
    <row r="45" spans="1:19" s="31" customFormat="1" ht="30" x14ac:dyDescent="0.25">
      <c r="A45" s="14" t="s">
        <v>113</v>
      </c>
      <c r="B45" s="33" t="s">
        <v>97</v>
      </c>
      <c r="C45" s="8" t="s">
        <v>12</v>
      </c>
      <c r="D45" s="6">
        <v>2</v>
      </c>
      <c r="E45" s="24"/>
      <c r="F45" s="24"/>
      <c r="G45" s="20">
        <f t="shared" si="21"/>
        <v>0</v>
      </c>
      <c r="H45" s="20">
        <f t="shared" si="22"/>
        <v>0</v>
      </c>
      <c r="I45" s="23">
        <f t="shared" si="23"/>
        <v>0</v>
      </c>
      <c r="J45" s="4"/>
      <c r="K45" s="4"/>
      <c r="L45" s="4"/>
      <c r="M45" s="4"/>
      <c r="N45" s="5"/>
      <c r="O45" s="3"/>
      <c r="P45" s="3"/>
      <c r="Q45" s="3"/>
      <c r="R45" s="3"/>
      <c r="S45" s="3"/>
    </row>
    <row r="46" spans="1:19" s="31" customFormat="1" ht="270" x14ac:dyDescent="0.25">
      <c r="A46" s="14" t="s">
        <v>114</v>
      </c>
      <c r="B46" s="33" t="s">
        <v>134</v>
      </c>
      <c r="C46" s="35" t="s">
        <v>12</v>
      </c>
      <c r="D46" s="6">
        <v>2</v>
      </c>
      <c r="E46" s="24"/>
      <c r="F46" s="24"/>
      <c r="G46" s="20">
        <f t="shared" si="21"/>
        <v>0</v>
      </c>
      <c r="H46" s="20">
        <f t="shared" si="22"/>
        <v>0</v>
      </c>
      <c r="I46" s="23">
        <f t="shared" si="23"/>
        <v>0</v>
      </c>
      <c r="J46" s="4"/>
      <c r="K46" s="4"/>
      <c r="L46" s="4"/>
      <c r="M46" s="4"/>
      <c r="N46" s="5"/>
      <c r="O46" s="3"/>
      <c r="P46" s="3"/>
      <c r="Q46" s="3"/>
      <c r="R46" s="3"/>
      <c r="S46" s="3"/>
    </row>
    <row r="47" spans="1:19" s="31" customFormat="1" ht="30" x14ac:dyDescent="0.25">
      <c r="A47" s="14" t="s">
        <v>115</v>
      </c>
      <c r="B47" s="33" t="s">
        <v>99</v>
      </c>
      <c r="C47" s="8" t="s">
        <v>10</v>
      </c>
      <c r="D47" s="6">
        <v>25</v>
      </c>
      <c r="E47" s="24"/>
      <c r="F47" s="24"/>
      <c r="G47" s="20">
        <f t="shared" si="21"/>
        <v>0</v>
      </c>
      <c r="H47" s="20">
        <f t="shared" si="22"/>
        <v>0</v>
      </c>
      <c r="I47" s="23">
        <f t="shared" si="23"/>
        <v>0</v>
      </c>
      <c r="J47" s="4"/>
      <c r="K47" s="4"/>
      <c r="L47" s="4"/>
      <c r="M47" s="4"/>
      <c r="N47" s="5"/>
      <c r="O47" s="3"/>
      <c r="P47" s="3"/>
      <c r="Q47" s="3"/>
      <c r="R47" s="3"/>
      <c r="S47" s="3"/>
    </row>
    <row r="48" spans="1:19" s="31" customFormat="1" ht="30" x14ac:dyDescent="0.25">
      <c r="A48" s="14" t="s">
        <v>116</v>
      </c>
      <c r="B48" s="33" t="s">
        <v>104</v>
      </c>
      <c r="C48" s="34" t="s">
        <v>12</v>
      </c>
      <c r="D48" s="6">
        <v>1</v>
      </c>
      <c r="E48" s="24"/>
      <c r="F48" s="24"/>
      <c r="G48" s="20">
        <f t="shared" si="21"/>
        <v>0</v>
      </c>
      <c r="H48" s="20">
        <f t="shared" si="22"/>
        <v>0</v>
      </c>
      <c r="I48" s="23">
        <f t="shared" si="23"/>
        <v>0</v>
      </c>
      <c r="J48" s="4"/>
      <c r="K48" s="4"/>
      <c r="L48" s="4"/>
      <c r="M48" s="4"/>
      <c r="N48" s="5"/>
      <c r="O48" s="3"/>
      <c r="P48" s="3"/>
      <c r="Q48" s="3"/>
      <c r="R48" s="3"/>
      <c r="S48" s="3"/>
    </row>
    <row r="49" spans="1:21" s="31" customFormat="1" ht="225" x14ac:dyDescent="0.25">
      <c r="A49" s="14" t="s">
        <v>117</v>
      </c>
      <c r="B49" s="33" t="s">
        <v>133</v>
      </c>
      <c r="C49" s="35" t="s">
        <v>12</v>
      </c>
      <c r="D49" s="29">
        <v>1</v>
      </c>
      <c r="E49" s="24"/>
      <c r="F49" s="24"/>
      <c r="G49" s="20">
        <f t="shared" si="21"/>
        <v>0</v>
      </c>
      <c r="H49" s="20">
        <f t="shared" si="22"/>
        <v>0</v>
      </c>
      <c r="I49" s="23">
        <f t="shared" si="23"/>
        <v>0</v>
      </c>
      <c r="J49" s="4"/>
      <c r="K49" s="4"/>
      <c r="L49" s="4"/>
      <c r="M49" s="4"/>
      <c r="N49" s="5"/>
      <c r="O49" s="3"/>
      <c r="P49" s="3"/>
      <c r="Q49" s="3"/>
      <c r="R49" s="3"/>
      <c r="S49" s="3"/>
    </row>
    <row r="50" spans="1:21" s="31" customFormat="1" ht="30" x14ac:dyDescent="0.25">
      <c r="A50" s="14" t="s">
        <v>118</v>
      </c>
      <c r="B50" s="33" t="s">
        <v>105</v>
      </c>
      <c r="C50" s="35" t="s">
        <v>12</v>
      </c>
      <c r="D50" s="6">
        <v>1</v>
      </c>
      <c r="E50" s="24"/>
      <c r="F50" s="24"/>
      <c r="G50" s="20">
        <f t="shared" si="21"/>
        <v>0</v>
      </c>
      <c r="H50" s="20">
        <f t="shared" si="22"/>
        <v>0</v>
      </c>
      <c r="I50" s="23">
        <f t="shared" si="23"/>
        <v>0</v>
      </c>
      <c r="J50" s="4"/>
      <c r="K50" s="4"/>
      <c r="L50" s="4"/>
      <c r="M50" s="4"/>
      <c r="N50" s="5"/>
      <c r="O50" s="3"/>
      <c r="P50" s="3"/>
      <c r="Q50" s="3"/>
      <c r="R50" s="3"/>
      <c r="S50" s="3"/>
    </row>
    <row r="51" spans="1:21" s="31" customFormat="1" ht="168" customHeight="1" x14ac:dyDescent="0.25">
      <c r="A51" s="14" t="s">
        <v>119</v>
      </c>
      <c r="B51" s="33" t="s">
        <v>131</v>
      </c>
      <c r="C51" s="35" t="s">
        <v>12</v>
      </c>
      <c r="D51" s="6">
        <v>1</v>
      </c>
      <c r="E51" s="24"/>
      <c r="F51" s="24"/>
      <c r="G51" s="20">
        <f t="shared" si="21"/>
        <v>0</v>
      </c>
      <c r="H51" s="20">
        <f t="shared" si="22"/>
        <v>0</v>
      </c>
      <c r="I51" s="23">
        <f t="shared" si="23"/>
        <v>0</v>
      </c>
      <c r="J51" s="4"/>
      <c r="K51" s="4"/>
      <c r="L51" s="4"/>
      <c r="M51" s="4"/>
      <c r="N51" s="5"/>
      <c r="O51" s="3"/>
      <c r="P51" s="3"/>
      <c r="Q51" s="3"/>
      <c r="R51" s="3"/>
      <c r="S51" s="3"/>
    </row>
    <row r="52" spans="1:21" s="31" customFormat="1" ht="30" x14ac:dyDescent="0.25">
      <c r="A52" s="14" t="s">
        <v>120</v>
      </c>
      <c r="B52" s="33" t="s">
        <v>106</v>
      </c>
      <c r="C52" s="8" t="s">
        <v>12</v>
      </c>
      <c r="D52" s="6">
        <v>1</v>
      </c>
      <c r="E52" s="24"/>
      <c r="F52" s="24"/>
      <c r="G52" s="20">
        <f t="shared" si="21"/>
        <v>0</v>
      </c>
      <c r="H52" s="20">
        <f t="shared" si="22"/>
        <v>0</v>
      </c>
      <c r="I52" s="23">
        <f t="shared" si="23"/>
        <v>0</v>
      </c>
      <c r="J52" s="4"/>
      <c r="K52" s="4"/>
      <c r="L52" s="4"/>
      <c r="M52" s="4"/>
      <c r="N52" s="5"/>
      <c r="O52" s="3"/>
      <c r="P52" s="3"/>
      <c r="Q52" s="3"/>
      <c r="R52" s="3"/>
      <c r="S52" s="3"/>
    </row>
    <row r="53" spans="1:21" s="31" customFormat="1" ht="180" x14ac:dyDescent="0.25">
      <c r="A53" s="14" t="s">
        <v>121</v>
      </c>
      <c r="B53" s="33" t="s">
        <v>132</v>
      </c>
      <c r="C53" s="8" t="s">
        <v>12</v>
      </c>
      <c r="D53" s="6">
        <v>1</v>
      </c>
      <c r="E53" s="24"/>
      <c r="F53" s="24"/>
      <c r="G53" s="20">
        <f t="shared" si="21"/>
        <v>0</v>
      </c>
      <c r="H53" s="20">
        <f t="shared" si="22"/>
        <v>0</v>
      </c>
      <c r="I53" s="23">
        <f t="shared" si="23"/>
        <v>0</v>
      </c>
      <c r="J53" s="4"/>
      <c r="K53" s="4"/>
      <c r="L53" s="4"/>
      <c r="M53" s="4"/>
      <c r="N53" s="5"/>
      <c r="O53" s="3"/>
      <c r="P53" s="3"/>
      <c r="Q53" s="3"/>
      <c r="R53" s="3"/>
      <c r="S53" s="3"/>
    </row>
    <row r="54" spans="1:21" s="31" customFormat="1" ht="30" x14ac:dyDescent="0.25">
      <c r="A54" s="14" t="s">
        <v>122</v>
      </c>
      <c r="B54" s="25" t="s">
        <v>107</v>
      </c>
      <c r="C54" s="8" t="s">
        <v>12</v>
      </c>
      <c r="D54" s="6">
        <v>3</v>
      </c>
      <c r="E54" s="24"/>
      <c r="F54" s="24"/>
      <c r="G54" s="20">
        <f t="shared" si="21"/>
        <v>0</v>
      </c>
      <c r="H54" s="20">
        <f t="shared" si="22"/>
        <v>0</v>
      </c>
      <c r="I54" s="23">
        <f t="shared" si="23"/>
        <v>0</v>
      </c>
      <c r="J54" s="4"/>
      <c r="K54" s="4"/>
      <c r="L54" s="4"/>
      <c r="M54" s="4"/>
      <c r="N54" s="5"/>
      <c r="O54" s="3"/>
      <c r="P54" s="3"/>
      <c r="Q54" s="3"/>
      <c r="R54" s="3"/>
      <c r="S54" s="3"/>
    </row>
    <row r="55" spans="1:21" s="31" customFormat="1" x14ac:dyDescent="0.25">
      <c r="A55" s="14" t="s">
        <v>123</v>
      </c>
      <c r="B55" s="25" t="s">
        <v>128</v>
      </c>
      <c r="C55" s="8" t="s">
        <v>11</v>
      </c>
      <c r="D55" s="6">
        <v>54</v>
      </c>
      <c r="E55" s="24"/>
      <c r="F55" s="24"/>
      <c r="G55" s="20">
        <f t="shared" si="21"/>
        <v>0</v>
      </c>
      <c r="H55" s="20">
        <f t="shared" si="22"/>
        <v>0</v>
      </c>
      <c r="I55" s="23">
        <f t="shared" si="23"/>
        <v>0</v>
      </c>
      <c r="J55" s="4"/>
      <c r="K55" s="4"/>
      <c r="L55" s="4"/>
      <c r="M55" s="4"/>
      <c r="N55" s="5"/>
      <c r="O55" s="3"/>
      <c r="P55" s="3"/>
      <c r="Q55" s="3"/>
      <c r="R55" s="3"/>
      <c r="S55" s="3"/>
    </row>
    <row r="56" spans="1:21" s="31" customFormat="1" ht="17.25" x14ac:dyDescent="0.25">
      <c r="A56" s="14" t="s">
        <v>124</v>
      </c>
      <c r="B56" s="25" t="s">
        <v>108</v>
      </c>
      <c r="C56" s="8" t="s">
        <v>10</v>
      </c>
      <c r="D56" s="6">
        <v>13</v>
      </c>
      <c r="E56" s="24"/>
      <c r="F56" s="24"/>
      <c r="G56" s="20">
        <f t="shared" si="21"/>
        <v>0</v>
      </c>
      <c r="H56" s="20">
        <f t="shared" si="22"/>
        <v>0</v>
      </c>
      <c r="I56" s="23">
        <f t="shared" si="23"/>
        <v>0</v>
      </c>
      <c r="J56" s="4"/>
      <c r="K56" s="4"/>
      <c r="L56" s="4"/>
      <c r="M56" s="4"/>
      <c r="N56" s="5"/>
      <c r="O56" s="3"/>
      <c r="P56" s="3"/>
      <c r="Q56" s="3"/>
      <c r="R56" s="3"/>
      <c r="S56" s="3"/>
    </row>
    <row r="57" spans="1:21" ht="15.75" thickBot="1" x14ac:dyDescent="0.3">
      <c r="A57" s="14" t="s">
        <v>125</v>
      </c>
      <c r="B57" s="7" t="s">
        <v>31</v>
      </c>
      <c r="C57" s="8" t="s">
        <v>32</v>
      </c>
      <c r="D57" s="6">
        <v>1</v>
      </c>
      <c r="E57" s="24"/>
      <c r="F57" s="24"/>
      <c r="G57" s="20">
        <f t="shared" si="12"/>
        <v>0</v>
      </c>
      <c r="H57" s="20">
        <f t="shared" si="13"/>
        <v>0</v>
      </c>
      <c r="I57" s="23">
        <f t="shared" si="14"/>
        <v>0</v>
      </c>
      <c r="J57" s="4"/>
      <c r="K57" s="4"/>
      <c r="L57" s="4"/>
      <c r="M57" s="4"/>
      <c r="N57" s="5"/>
      <c r="O57" s="3"/>
      <c r="P57" s="3"/>
      <c r="Q57" s="3"/>
      <c r="R57" s="3"/>
      <c r="S57" s="3"/>
    </row>
    <row r="58" spans="1:21" ht="16.5" thickBot="1" x14ac:dyDescent="0.3">
      <c r="A58" s="15" t="s">
        <v>28</v>
      </c>
      <c r="B58" s="16"/>
      <c r="C58" s="17"/>
      <c r="D58" s="18"/>
      <c r="E58" s="18"/>
      <c r="F58" s="18"/>
      <c r="G58" s="19"/>
      <c r="H58" s="19"/>
      <c r="I58" s="22">
        <f>SUM(I3:I57)</f>
        <v>0</v>
      </c>
      <c r="S58" s="2"/>
      <c r="T58" s="2"/>
      <c r="U58" s="2"/>
    </row>
    <row r="60" spans="1:21" x14ac:dyDescent="0.25">
      <c r="B60" s="36" t="s">
        <v>35</v>
      </c>
      <c r="C60" s="36"/>
      <c r="D60" s="36"/>
      <c r="E60" s="36"/>
      <c r="F60" s="36"/>
      <c r="G60" s="36"/>
      <c r="H60" s="36"/>
      <c r="I60" s="36"/>
    </row>
    <row r="61" spans="1:21" x14ac:dyDescent="0.25">
      <c r="B61" s="36" t="s">
        <v>36</v>
      </c>
      <c r="C61" s="36"/>
      <c r="D61" s="36"/>
      <c r="E61" s="36"/>
      <c r="F61" s="36"/>
      <c r="G61" s="36"/>
      <c r="H61" s="36"/>
      <c r="I61" s="36"/>
    </row>
    <row r="62" spans="1:21" x14ac:dyDescent="0.25">
      <c r="B62" s="36" t="s">
        <v>37</v>
      </c>
      <c r="C62" s="36"/>
      <c r="D62" s="36"/>
      <c r="E62" s="36"/>
      <c r="F62" s="36"/>
      <c r="G62" s="36"/>
      <c r="H62" s="36"/>
      <c r="I62" s="36"/>
    </row>
    <row r="63" spans="1:21" x14ac:dyDescent="0.25">
      <c r="B63" s="36" t="s">
        <v>38</v>
      </c>
      <c r="C63" s="36"/>
      <c r="D63" s="36"/>
      <c r="E63" s="36"/>
      <c r="F63" s="36"/>
      <c r="G63" s="36"/>
      <c r="H63" s="36"/>
      <c r="I63" s="36"/>
    </row>
    <row r="64" spans="1:21" x14ac:dyDescent="0.25">
      <c r="B64" s="36" t="s">
        <v>39</v>
      </c>
      <c r="C64" s="36"/>
      <c r="D64" s="36"/>
      <c r="E64" s="36"/>
      <c r="F64" s="36"/>
      <c r="G64" s="36"/>
      <c r="H64" s="36"/>
      <c r="I64" s="36"/>
    </row>
    <row r="65" spans="2:2" x14ac:dyDescent="0.25">
      <c r="B65" t="s">
        <v>40</v>
      </c>
    </row>
    <row r="66" spans="2:2" x14ac:dyDescent="0.25">
      <c r="B66" t="s">
        <v>126</v>
      </c>
    </row>
  </sheetData>
  <sheetProtection password="CCCA" sheet="1" objects="1" scenarios="1"/>
  <mergeCells count="6">
    <mergeCell ref="B64:I64"/>
    <mergeCell ref="A2:I2"/>
    <mergeCell ref="B60:I60"/>
    <mergeCell ref="B61:I61"/>
    <mergeCell ref="B62:I62"/>
    <mergeCell ref="B63:I63"/>
  </mergeCells>
  <pageMargins left="0.70866141732283472" right="0.70866141732283472" top="0.74803149606299213" bottom="0.74803149606299213"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Hungária</vt:lpstr>
      <vt:lpstr>Munka2</vt:lpstr>
      <vt:lpstr>Munka3</vt:lpstr>
      <vt:lpstr>Hungária!Nyomtatási_terület</vt:lpstr>
    </vt:vector>
  </TitlesOfParts>
  <Company>BKV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Cséfalvayné Hegyes Barbara</dc:creator>
  <cp:lastModifiedBy>Marosi Gábor Péter</cp:lastModifiedBy>
  <cp:lastPrinted>2016-07-04T13:14:37Z</cp:lastPrinted>
  <dcterms:created xsi:type="dcterms:W3CDTF">2014-10-14T04:54:29Z</dcterms:created>
  <dcterms:modified xsi:type="dcterms:W3CDTF">2016-07-04T13:14:41Z</dcterms:modified>
</cp:coreProperties>
</file>