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90" windowWidth="19380" windowHeight="11280" activeTab="0"/>
  </bookViews>
  <sheets>
    <sheet name="50_sajátkapacitást_meghaladó" sheetId="1" r:id="rId1"/>
  </sheets>
  <definedNames>
    <definedName name="_xlnm.Print_Titles" localSheetId="0">'50_sajátkapacitást_meghaladó'!$7:$7</definedName>
  </definedNames>
  <calcPr fullCalcOnLoad="1"/>
</workbook>
</file>

<file path=xl/sharedStrings.xml><?xml version="1.0" encoding="utf-8"?>
<sst xmlns="http://schemas.openxmlformats.org/spreadsheetml/2006/main" count="86" uniqueCount="70">
  <si>
    <t>Mennyiség</t>
  </si>
  <si>
    <t>Tétel rövid megnevezése</t>
  </si>
  <si>
    <t>Mennyiségi egység</t>
  </si>
  <si>
    <t>vm</t>
  </si>
  <si>
    <t>db</t>
  </si>
  <si>
    <t>m3</t>
  </si>
  <si>
    <t>m2</t>
  </si>
  <si>
    <t>Gépi síncsiszolás</t>
  </si>
  <si>
    <t>Aszfalt és beton burkolat bontása</t>
  </si>
  <si>
    <t>Számítás</t>
  </si>
  <si>
    <t>sm</t>
  </si>
  <si>
    <t>tm3</t>
  </si>
  <si>
    <t>Zúzottkő ágyazat bontása</t>
  </si>
  <si>
    <t>Aszfaltszél vágása</t>
  </si>
  <si>
    <t>m</t>
  </si>
  <si>
    <t>Rugalmas szalag elhelyezése útburkolat csatlakozásnál</t>
  </si>
  <si>
    <t xml:space="preserve"> Bitumenes kenés készítése 49E1 r., </t>
  </si>
  <si>
    <t>Felsőágyazat-csere csatlakozó vágányban</t>
  </si>
  <si>
    <t>Hengerelt aszfalt burkolati kötőréteg készítése  (AC22 (F))</t>
  </si>
  <si>
    <t>Hengerelt aszfalt burkolati kopóréteg készítése  (AC11 (mF))</t>
  </si>
  <si>
    <t>Vg. 48,5 kg, LM vb. Aljas, GEO leerősítésű, zúzottkő ágyazatú vágány bontása</t>
  </si>
  <si>
    <t xml:space="preserve"> Feszített vb.aljas vágány építése zúzottkő ágyazaton 49E1 v. M48 r. sínekkel, közvetlen leerősítéssel, rozsdamentes rugókkal, csavarokkal</t>
  </si>
  <si>
    <t>Rugalmas kamraelemek felszerelése Vignoles sínekre élvédő vasakkal</t>
  </si>
  <si>
    <t>Tételszám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</si>
  <si>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</si>
  <si>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</si>
  <si>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</si>
  <si>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</si>
  <si>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</si>
  <si>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</si>
  <si>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</si>
  <si>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</si>
  <si>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</si>
  <si>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</si>
  <si>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</si>
  <si>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</si>
  <si>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</si>
  <si>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</si>
  <si>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</si>
  <si>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</si>
  <si>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</si>
  <si>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</si>
  <si>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</si>
  <si>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</si>
  <si>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</si>
  <si>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</si>
  <si>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Anyag egységár egész számra kerekítve (ÁFA nélkül) (Ft)</t>
  </si>
  <si>
    <t>Munkadíj egységár egész számra kerekítve (ÁFA nélkül) (Ft)</t>
  </si>
  <si>
    <t>Ajánlati anyagár (Ft)</t>
  </si>
  <si>
    <t>Ajánlati munkadíj (Ft)</t>
  </si>
  <si>
    <t>Ajánlati ár összesen (anyag+munkadíj)(Ft)</t>
  </si>
  <si>
    <t>1/A sz. melléklet</t>
  </si>
  <si>
    <t>Ajánlati árak táblázata</t>
  </si>
  <si>
    <t>Eljárásszám: V-373/16</t>
  </si>
  <si>
    <t>Összesen:</t>
  </si>
  <si>
    <t>Felolvasólapra kerülő - általános forgalmi adó nélküli - ajánlati ár:</t>
  </si>
  <si>
    <t>50-es villamos vonal saját kapacitást meghaladó felújítási munkáinak elvégzése az új, alacsonypadlós villamosok közlekedtetése érdekében</t>
  </si>
  <si>
    <t>24.</t>
  </si>
  <si>
    <t xml:space="preserve">MK/MSZ vágányburkoló elemek bontása és lerakóhelyre szállítása </t>
  </si>
  <si>
    <t xml:space="preserve">Földműkorona rendezése, hengerlése, tömörítése </t>
  </si>
  <si>
    <t xml:space="preserve">4 cm vtg. XPS lap fektetése földműkoronán, 2,4 m szélességben </t>
  </si>
  <si>
    <t xml:space="preserve">Geotextília fektetése földműkoronán és XPS rétegen </t>
  </si>
  <si>
    <t xml:space="preserve">Zúzottkő alsóágyazat építése Z31,5/50 anyagból </t>
  </si>
  <si>
    <t xml:space="preserve">Zúzottkő felsőágyazat építése Z31,5/50 anyagból </t>
  </si>
  <si>
    <t xml:space="preserve">Vg. sínek hegesztése (aluminothermikus vagy ív, esetleg ET) </t>
  </si>
  <si>
    <t xml:space="preserve">Beton útalap készítése ( technológiai fólia terítésével (8cm, C10/12 F1 32) </t>
  </si>
  <si>
    <t xml:space="preserve">Gépi vágányszabályozás </t>
  </si>
  <si>
    <t xml:space="preserve">Gépi vágányszabályozás csatlakozó vágányban </t>
  </si>
  <si>
    <t>Forgalomtechnikai terv és kivitelezés</t>
  </si>
  <si>
    <t>Tartalékkeret (10%):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</si>
</sst>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b/>
      <i/>
      <sz val="12"/>
      <name val="Calibri"/>
      <family val="2"/>
    </font>
    <font>
      <sz val="12"/>
      <name val="Calibri"/>
      <family val="2"/>
    </font>
    <font>
      <sz val="2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3" fontId="46" fillId="0" borderId="0" xfId="0" applyNumberFormat="1" applyFont="1" applyAlignment="1">
      <alignment vertical="center"/>
    </xf>
    <xf numFmtId="0" fontId="4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4" fillId="32" borderId="10" xfId="57" applyNumberFormat="1" applyFont="1" applyFill="1" applyBorder="1" applyAlignment="1">
      <alignment vertical="center"/>
    </xf>
    <xf numFmtId="164" fontId="4" fillId="0" borderId="10" xfId="57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164" fontId="25" fillId="0" borderId="0" xfId="57" applyNumberFormat="1" applyFont="1" applyAlignment="1">
      <alignment horizontal="right"/>
    </xf>
    <xf numFmtId="164" fontId="25" fillId="0" borderId="0" xfId="57" applyNumberFormat="1" applyFont="1" applyAlignment="1">
      <alignment/>
    </xf>
    <xf numFmtId="164" fontId="4" fillId="32" borderId="11" xfId="57" applyNumberFormat="1" applyFont="1" applyFill="1" applyBorder="1" applyAlignment="1">
      <alignment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C1">
      <selection activeCell="H29" sqref="H29"/>
    </sheetView>
  </sheetViews>
  <sheetFormatPr defaultColWidth="9.140625" defaultRowHeight="12.75"/>
  <cols>
    <col min="1" max="1" width="11.57421875" style="7" customWidth="1"/>
    <col min="2" max="2" width="73.57421875" style="6" customWidth="1"/>
    <col min="3" max="3" width="33.140625" style="14" customWidth="1"/>
    <col min="4" max="4" width="11.7109375" style="7" bestFit="1" customWidth="1"/>
    <col min="5" max="5" width="13.7109375" style="11" customWidth="1"/>
    <col min="6" max="6" width="22.140625" style="12" customWidth="1"/>
    <col min="7" max="7" width="21.421875" style="12" customWidth="1"/>
    <col min="8" max="8" width="18.00390625" style="12" customWidth="1"/>
    <col min="9" max="9" width="19.00390625" style="12" customWidth="1"/>
    <col min="10" max="10" width="24.00390625" style="12" customWidth="1"/>
    <col min="11" max="11" width="23.7109375" style="4" customWidth="1"/>
    <col min="12" max="16384" width="9.140625" style="4" customWidth="1"/>
  </cols>
  <sheetData>
    <row r="1" spans="1:10" ht="15.75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8.5">
      <c r="A2" s="36" t="s">
        <v>52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">
      <c r="A3" s="37" t="s">
        <v>56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1">
      <c r="A4" s="37" t="s">
        <v>53</v>
      </c>
      <c r="B4" s="37"/>
      <c r="C4" s="37"/>
      <c r="D4" s="37"/>
      <c r="E4" s="37"/>
      <c r="F4" s="37"/>
      <c r="G4" s="37"/>
      <c r="H4" s="37"/>
      <c r="I4" s="37"/>
      <c r="J4" s="37"/>
    </row>
    <row r="7" spans="1:10" s="20" customFormat="1" ht="63">
      <c r="A7" s="21" t="s">
        <v>23</v>
      </c>
      <c r="B7" s="21" t="s">
        <v>1</v>
      </c>
      <c r="C7" s="22" t="s">
        <v>9</v>
      </c>
      <c r="D7" s="21" t="s">
        <v>0</v>
      </c>
      <c r="E7" s="21" t="s">
        <v>2</v>
      </c>
      <c r="F7" s="23" t="s">
        <v>46</v>
      </c>
      <c r="G7" s="23" t="s">
        <v>47</v>
      </c>
      <c r="H7" s="23" t="s">
        <v>48</v>
      </c>
      <c r="I7" s="23" t="s">
        <v>49</v>
      </c>
      <c r="J7" s="23" t="s">
        <v>50</v>
      </c>
    </row>
    <row r="8" spans="1:10" s="1" customFormat="1" ht="15.75">
      <c r="A8" s="2" t="s">
        <v>24</v>
      </c>
      <c r="B8" s="3" t="s">
        <v>13</v>
      </c>
      <c r="C8" s="10"/>
      <c r="D8" s="2">
        <v>212</v>
      </c>
      <c r="E8" s="2" t="s">
        <v>14</v>
      </c>
      <c r="F8" s="24"/>
      <c r="G8" s="24"/>
      <c r="H8" s="25">
        <f>D8*F8</f>
        <v>0</v>
      </c>
      <c r="I8" s="25">
        <f>D8*G8</f>
        <v>0</v>
      </c>
      <c r="J8" s="25">
        <f>H8+I8</f>
        <v>0</v>
      </c>
    </row>
    <row r="9" spans="1:10" s="1" customFormat="1" ht="15.75">
      <c r="A9" s="2" t="s">
        <v>25</v>
      </c>
      <c r="B9" s="3" t="s">
        <v>8</v>
      </c>
      <c r="C9" s="10"/>
      <c r="D9" s="2">
        <v>48</v>
      </c>
      <c r="E9" s="2" t="s">
        <v>11</v>
      </c>
      <c r="F9" s="24"/>
      <c r="G9" s="24"/>
      <c r="H9" s="25">
        <f aca="true" t="shared" si="0" ref="H9:H30">D9*F9</f>
        <v>0</v>
      </c>
      <c r="I9" s="25">
        <f aca="true" t="shared" si="1" ref="I9:I30">D9*G9</f>
        <v>0</v>
      </c>
      <c r="J9" s="25">
        <f aca="true" t="shared" si="2" ref="J9:J30">H9+I9</f>
        <v>0</v>
      </c>
    </row>
    <row r="10" spans="1:15" s="1" customFormat="1" ht="15.75">
      <c r="A10" s="2" t="s">
        <v>26</v>
      </c>
      <c r="B10" s="3" t="s">
        <v>58</v>
      </c>
      <c r="C10" s="2"/>
      <c r="D10" s="2">
        <v>260</v>
      </c>
      <c r="E10" s="2" t="s">
        <v>3</v>
      </c>
      <c r="F10" s="24"/>
      <c r="G10" s="24"/>
      <c r="H10" s="25">
        <f t="shared" si="0"/>
        <v>0</v>
      </c>
      <c r="I10" s="25">
        <f t="shared" si="1"/>
        <v>0</v>
      </c>
      <c r="J10" s="25">
        <f t="shared" si="2"/>
        <v>0</v>
      </c>
      <c r="L10" s="19"/>
      <c r="M10" s="19"/>
      <c r="N10" s="19"/>
      <c r="O10" s="19"/>
    </row>
    <row r="11" spans="1:10" s="1" customFormat="1" ht="15.75">
      <c r="A11" s="2" t="s">
        <v>27</v>
      </c>
      <c r="B11" s="3" t="s">
        <v>20</v>
      </c>
      <c r="C11" s="10"/>
      <c r="D11" s="2">
        <v>284</v>
      </c>
      <c r="E11" s="2" t="s">
        <v>3</v>
      </c>
      <c r="F11" s="24"/>
      <c r="G11" s="24"/>
      <c r="H11" s="25">
        <f t="shared" si="0"/>
        <v>0</v>
      </c>
      <c r="I11" s="25">
        <f t="shared" si="1"/>
        <v>0</v>
      </c>
      <c r="J11" s="25">
        <f t="shared" si="2"/>
        <v>0</v>
      </c>
    </row>
    <row r="12" spans="1:10" s="1" customFormat="1" ht="15.75">
      <c r="A12" s="2" t="s">
        <v>28</v>
      </c>
      <c r="B12" s="3" t="s">
        <v>12</v>
      </c>
      <c r="C12" s="10"/>
      <c r="D12" s="2">
        <v>390</v>
      </c>
      <c r="E12" s="2" t="s">
        <v>5</v>
      </c>
      <c r="F12" s="24"/>
      <c r="G12" s="24"/>
      <c r="H12" s="25">
        <f t="shared" si="0"/>
        <v>0</v>
      </c>
      <c r="I12" s="25">
        <f t="shared" si="1"/>
        <v>0</v>
      </c>
      <c r="J12" s="25">
        <f t="shared" si="2"/>
        <v>0</v>
      </c>
    </row>
    <row r="13" spans="1:10" ht="15.75">
      <c r="A13" s="2" t="s">
        <v>29</v>
      </c>
      <c r="B13" s="3" t="s">
        <v>59</v>
      </c>
      <c r="C13" s="10"/>
      <c r="D13" s="2">
        <v>1039</v>
      </c>
      <c r="E13" s="2" t="s">
        <v>6</v>
      </c>
      <c r="F13" s="24"/>
      <c r="G13" s="24"/>
      <c r="H13" s="25">
        <f t="shared" si="0"/>
        <v>0</v>
      </c>
      <c r="I13" s="25">
        <f t="shared" si="1"/>
        <v>0</v>
      </c>
      <c r="J13" s="25">
        <f t="shared" si="2"/>
        <v>0</v>
      </c>
    </row>
    <row r="14" spans="1:10" ht="15.75">
      <c r="A14" s="2" t="s">
        <v>30</v>
      </c>
      <c r="B14" s="3" t="s">
        <v>60</v>
      </c>
      <c r="C14" s="10"/>
      <c r="D14" s="2">
        <v>682</v>
      </c>
      <c r="E14" s="2" t="s">
        <v>6</v>
      </c>
      <c r="F14" s="24"/>
      <c r="G14" s="24"/>
      <c r="H14" s="25">
        <f t="shared" si="0"/>
        <v>0</v>
      </c>
      <c r="I14" s="25">
        <f t="shared" si="1"/>
        <v>0</v>
      </c>
      <c r="J14" s="25">
        <f t="shared" si="2"/>
        <v>0</v>
      </c>
    </row>
    <row r="15" spans="1:10" ht="15.75">
      <c r="A15" s="2" t="s">
        <v>31</v>
      </c>
      <c r="B15" s="3" t="s">
        <v>61</v>
      </c>
      <c r="C15" s="10"/>
      <c r="D15" s="2">
        <v>1039</v>
      </c>
      <c r="E15" s="2" t="s">
        <v>6</v>
      </c>
      <c r="F15" s="24"/>
      <c r="G15" s="24"/>
      <c r="H15" s="25">
        <f t="shared" si="0"/>
        <v>0</v>
      </c>
      <c r="I15" s="25">
        <f t="shared" si="1"/>
        <v>0</v>
      </c>
      <c r="J15" s="25">
        <f t="shared" si="2"/>
        <v>0</v>
      </c>
    </row>
    <row r="16" spans="1:10" ht="15.75">
      <c r="A16" s="2" t="s">
        <v>32</v>
      </c>
      <c r="B16" s="3" t="s">
        <v>62</v>
      </c>
      <c r="C16" s="10"/>
      <c r="D16" s="2">
        <v>207</v>
      </c>
      <c r="E16" s="2" t="s">
        <v>5</v>
      </c>
      <c r="F16" s="24"/>
      <c r="G16" s="24"/>
      <c r="H16" s="25">
        <f t="shared" si="0"/>
        <v>0</v>
      </c>
      <c r="I16" s="25">
        <f t="shared" si="1"/>
        <v>0</v>
      </c>
      <c r="J16" s="25">
        <f t="shared" si="2"/>
        <v>0</v>
      </c>
    </row>
    <row r="17" spans="1:11" s="15" customFormat="1" ht="31.5">
      <c r="A17" s="2" t="s">
        <v>33</v>
      </c>
      <c r="B17" s="3" t="s">
        <v>21</v>
      </c>
      <c r="C17" s="5"/>
      <c r="D17" s="5">
        <v>284</v>
      </c>
      <c r="E17" s="5" t="s">
        <v>3</v>
      </c>
      <c r="F17" s="24"/>
      <c r="G17" s="24"/>
      <c r="H17" s="25">
        <f t="shared" si="0"/>
        <v>0</v>
      </c>
      <c r="I17" s="25">
        <f t="shared" si="1"/>
        <v>0</v>
      </c>
      <c r="J17" s="25">
        <f t="shared" si="2"/>
        <v>0</v>
      </c>
      <c r="K17" s="16"/>
    </row>
    <row r="18" spans="1:10" ht="15.75">
      <c r="A18" s="2" t="s">
        <v>34</v>
      </c>
      <c r="B18" s="3" t="s">
        <v>63</v>
      </c>
      <c r="C18" s="10"/>
      <c r="D18" s="2">
        <v>182</v>
      </c>
      <c r="E18" s="2" t="s">
        <v>5</v>
      </c>
      <c r="F18" s="24"/>
      <c r="G18" s="24"/>
      <c r="H18" s="25">
        <f t="shared" si="0"/>
        <v>0</v>
      </c>
      <c r="I18" s="25">
        <f t="shared" si="1"/>
        <v>0</v>
      </c>
      <c r="J18" s="25">
        <f t="shared" si="2"/>
        <v>0</v>
      </c>
    </row>
    <row r="19" spans="1:11" s="15" customFormat="1" ht="15.75">
      <c r="A19" s="2" t="s">
        <v>35</v>
      </c>
      <c r="B19" s="8" t="s">
        <v>64</v>
      </c>
      <c r="C19" s="5"/>
      <c r="D19" s="5">
        <v>88</v>
      </c>
      <c r="E19" s="5" t="s">
        <v>4</v>
      </c>
      <c r="F19" s="24"/>
      <c r="G19" s="24"/>
      <c r="H19" s="25">
        <f t="shared" si="0"/>
        <v>0</v>
      </c>
      <c r="I19" s="25">
        <f t="shared" si="1"/>
        <v>0</v>
      </c>
      <c r="J19" s="25">
        <f t="shared" si="2"/>
        <v>0</v>
      </c>
      <c r="K19" s="16"/>
    </row>
    <row r="20" spans="1:11" s="15" customFormat="1" ht="15.75">
      <c r="A20" s="2" t="s">
        <v>36</v>
      </c>
      <c r="B20" s="8" t="s">
        <v>16</v>
      </c>
      <c r="C20" s="5"/>
      <c r="D20" s="5">
        <v>568</v>
      </c>
      <c r="E20" s="5" t="s">
        <v>10</v>
      </c>
      <c r="F20" s="24"/>
      <c r="G20" s="24"/>
      <c r="H20" s="25">
        <f t="shared" si="0"/>
        <v>0</v>
      </c>
      <c r="I20" s="25">
        <f t="shared" si="1"/>
        <v>0</v>
      </c>
      <c r="J20" s="25">
        <f t="shared" si="2"/>
        <v>0</v>
      </c>
      <c r="K20" s="16"/>
    </row>
    <row r="21" spans="1:10" ht="15.75">
      <c r="A21" s="2" t="s">
        <v>37</v>
      </c>
      <c r="B21" s="3" t="s">
        <v>22</v>
      </c>
      <c r="C21" s="5"/>
      <c r="D21" s="2">
        <v>568</v>
      </c>
      <c r="E21" s="2" t="s">
        <v>10</v>
      </c>
      <c r="F21" s="24"/>
      <c r="G21" s="24"/>
      <c r="H21" s="25">
        <f t="shared" si="0"/>
        <v>0</v>
      </c>
      <c r="I21" s="25">
        <f t="shared" si="1"/>
        <v>0</v>
      </c>
      <c r="J21" s="25">
        <f t="shared" si="2"/>
        <v>0</v>
      </c>
    </row>
    <row r="22" spans="1:10" ht="15.75">
      <c r="A22" s="2" t="s">
        <v>38</v>
      </c>
      <c r="B22" s="3" t="s">
        <v>17</v>
      </c>
      <c r="C22" s="5"/>
      <c r="D22" s="2">
        <v>78</v>
      </c>
      <c r="E22" s="2" t="s">
        <v>5</v>
      </c>
      <c r="F22" s="24"/>
      <c r="G22" s="24"/>
      <c r="H22" s="25">
        <f t="shared" si="0"/>
        <v>0</v>
      </c>
      <c r="I22" s="25">
        <f t="shared" si="1"/>
        <v>0</v>
      </c>
      <c r="J22" s="25">
        <f t="shared" si="2"/>
        <v>0</v>
      </c>
    </row>
    <row r="23" spans="1:10" ht="15.75">
      <c r="A23" s="2" t="s">
        <v>39</v>
      </c>
      <c r="B23" s="3" t="s">
        <v>65</v>
      </c>
      <c r="C23" s="10"/>
      <c r="D23" s="2">
        <v>89</v>
      </c>
      <c r="E23" s="2" t="s">
        <v>5</v>
      </c>
      <c r="F23" s="24"/>
      <c r="G23" s="24"/>
      <c r="H23" s="25">
        <f t="shared" si="0"/>
        <v>0</v>
      </c>
      <c r="I23" s="25">
        <f t="shared" si="1"/>
        <v>0</v>
      </c>
      <c r="J23" s="25">
        <f t="shared" si="2"/>
        <v>0</v>
      </c>
    </row>
    <row r="24" spans="1:10" ht="15.75">
      <c r="A24" s="2" t="s">
        <v>40</v>
      </c>
      <c r="B24" s="8" t="s">
        <v>18</v>
      </c>
      <c r="C24" s="10"/>
      <c r="D24" s="5">
        <v>45</v>
      </c>
      <c r="E24" s="5" t="s">
        <v>5</v>
      </c>
      <c r="F24" s="24"/>
      <c r="G24" s="24"/>
      <c r="H24" s="25">
        <f t="shared" si="0"/>
        <v>0</v>
      </c>
      <c r="I24" s="25">
        <f t="shared" si="1"/>
        <v>0</v>
      </c>
      <c r="J24" s="25">
        <f t="shared" si="2"/>
        <v>0</v>
      </c>
    </row>
    <row r="25" spans="1:10" ht="15.75">
      <c r="A25" s="2" t="s">
        <v>41</v>
      </c>
      <c r="B25" s="8" t="s">
        <v>19</v>
      </c>
      <c r="C25" s="10"/>
      <c r="D25" s="5">
        <v>45</v>
      </c>
      <c r="E25" s="5" t="s">
        <v>5</v>
      </c>
      <c r="F25" s="24"/>
      <c r="G25" s="24"/>
      <c r="H25" s="25">
        <f t="shared" si="0"/>
        <v>0</v>
      </c>
      <c r="I25" s="25">
        <f t="shared" si="1"/>
        <v>0</v>
      </c>
      <c r="J25" s="25">
        <f t="shared" si="2"/>
        <v>0</v>
      </c>
    </row>
    <row r="26" spans="1:10" ht="15.75">
      <c r="A26" s="2" t="s">
        <v>42</v>
      </c>
      <c r="B26" s="3" t="s">
        <v>66</v>
      </c>
      <c r="C26" s="5"/>
      <c r="D26" s="2">
        <v>284</v>
      </c>
      <c r="E26" s="2" t="s">
        <v>3</v>
      </c>
      <c r="F26" s="24"/>
      <c r="G26" s="24"/>
      <c r="H26" s="25">
        <f t="shared" si="0"/>
        <v>0</v>
      </c>
      <c r="I26" s="25">
        <f t="shared" si="1"/>
        <v>0</v>
      </c>
      <c r="J26" s="25">
        <f t="shared" si="2"/>
        <v>0</v>
      </c>
    </row>
    <row r="27" spans="1:10" ht="15.75">
      <c r="A27" s="2" t="s">
        <v>43</v>
      </c>
      <c r="B27" s="8" t="s">
        <v>67</v>
      </c>
      <c r="C27" s="5"/>
      <c r="D27" s="5">
        <v>400</v>
      </c>
      <c r="E27" s="5" t="s">
        <v>3</v>
      </c>
      <c r="F27" s="24"/>
      <c r="G27" s="24"/>
      <c r="H27" s="25">
        <f t="shared" si="0"/>
        <v>0</v>
      </c>
      <c r="I27" s="25">
        <f t="shared" si="1"/>
        <v>0</v>
      </c>
      <c r="J27" s="25">
        <f t="shared" si="2"/>
        <v>0</v>
      </c>
    </row>
    <row r="28" spans="1:10" ht="15.75">
      <c r="A28" s="2" t="s">
        <v>44</v>
      </c>
      <c r="B28" s="9" t="s">
        <v>15</v>
      </c>
      <c r="C28" s="10"/>
      <c r="D28" s="5">
        <v>200</v>
      </c>
      <c r="E28" s="10" t="s">
        <v>14</v>
      </c>
      <c r="F28" s="24"/>
      <c r="G28" s="24"/>
      <c r="H28" s="25">
        <f>D28*F28</f>
        <v>0</v>
      </c>
      <c r="I28" s="25">
        <f>D28*G28</f>
        <v>0</v>
      </c>
      <c r="J28" s="25">
        <f>H28+I28</f>
        <v>0</v>
      </c>
    </row>
    <row r="29" spans="1:10" ht="15.75">
      <c r="A29" s="2" t="s">
        <v>45</v>
      </c>
      <c r="B29" s="9" t="s">
        <v>7</v>
      </c>
      <c r="C29" s="10"/>
      <c r="D29" s="5">
        <v>284</v>
      </c>
      <c r="E29" s="10" t="s">
        <v>3</v>
      </c>
      <c r="F29" s="24"/>
      <c r="G29" s="24"/>
      <c r="H29" s="25">
        <f>D29*F29</f>
        <v>0</v>
      </c>
      <c r="I29" s="25">
        <f>D29*G29</f>
        <v>0</v>
      </c>
      <c r="J29" s="25">
        <f>H29+I29</f>
        <v>0</v>
      </c>
    </row>
    <row r="30" spans="1:10" ht="15.75">
      <c r="A30" s="2" t="s">
        <v>57</v>
      </c>
      <c r="B30" s="8" t="s">
        <v>68</v>
      </c>
      <c r="C30" s="10"/>
      <c r="D30" s="5">
        <v>10</v>
      </c>
      <c r="E30" s="10" t="s">
        <v>4</v>
      </c>
      <c r="F30" s="34"/>
      <c r="G30" s="34"/>
      <c r="H30" s="25">
        <f t="shared" si="0"/>
        <v>0</v>
      </c>
      <c r="I30" s="25">
        <f t="shared" si="1"/>
        <v>0</v>
      </c>
      <c r="J30" s="25">
        <f t="shared" si="2"/>
        <v>0</v>
      </c>
    </row>
    <row r="31" spans="1:10" ht="15.75">
      <c r="A31" s="26"/>
      <c r="B31" s="27"/>
      <c r="C31" s="28"/>
      <c r="D31" s="29"/>
      <c r="E31" s="28"/>
      <c r="F31" s="30"/>
      <c r="G31" s="31" t="s">
        <v>54</v>
      </c>
      <c r="H31" s="25">
        <f>SUM(H8:H30)</f>
        <v>0</v>
      </c>
      <c r="I31" s="25">
        <f>SUM(I8:I30)</f>
        <v>0</v>
      </c>
      <c r="J31" s="25">
        <f>SUM(J8:J30)</f>
        <v>0</v>
      </c>
    </row>
    <row r="32" spans="1:10" ht="15.75">
      <c r="A32" s="26"/>
      <c r="B32" s="27"/>
      <c r="C32" s="28"/>
      <c r="D32" s="29"/>
      <c r="E32" s="28"/>
      <c r="F32" s="30"/>
      <c r="G32" s="31" t="s">
        <v>69</v>
      </c>
      <c r="H32" s="25"/>
      <c r="I32" s="25"/>
      <c r="J32" s="25">
        <f>J31*0.1</f>
        <v>0</v>
      </c>
    </row>
    <row r="33" spans="2:10" ht="20.25">
      <c r="B33" s="4"/>
      <c r="F33" s="17"/>
      <c r="H33" s="18"/>
      <c r="I33" s="18"/>
      <c r="J33" s="18"/>
    </row>
    <row r="34" spans="9:10" ht="15.75">
      <c r="I34" s="32" t="s">
        <v>55</v>
      </c>
      <c r="J34" s="33">
        <f>J31+J32</f>
        <v>0</v>
      </c>
    </row>
    <row r="36" ht="15.75">
      <c r="E36" s="13"/>
    </row>
  </sheetData>
  <sheetProtection/>
  <mergeCells count="4">
    <mergeCell ref="A1:J1"/>
    <mergeCell ref="A2:J2"/>
    <mergeCell ref="A3:J3"/>
    <mergeCell ref="A4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2017-10-16T09:15:00Z</dcterms:created>
  <dcterms:modified xsi:type="dcterms:W3CDTF">2017-10-16T09:15:02Z</dcterms:modified>
  <cp:category/>
  <cp:version/>
  <cp:contentType/>
  <cp:contentStatus/>
</cp:coreProperties>
</file>