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90" windowHeight="7230" tabRatio="791" firstSheet="3" activeTab="3"/>
  </bookViews>
  <sheets>
    <sheet name="Hegesztési egységár táblázat 1." sheetId="3" state="hidden" r:id="rId1"/>
    <sheet name="Hegesztési egységár tábláza 2." sheetId="4" state="hidden" r:id="rId2"/>
    <sheet name="Hegesztési egységár tábláza 3." sheetId="5" state="hidden" r:id="rId3"/>
    <sheet name="ajánlati árak táblázata" sheetId="7" r:id="rId4"/>
    <sheet name="Munka1" sheetId="8" r:id="rId5"/>
  </sheets>
  <definedNames>
    <definedName name="_xlnm.Print_Titles" localSheetId="1">'Hegesztési egységár tábláza 2.'!$1:$3</definedName>
    <definedName name="_xlnm.Print_Titles" localSheetId="2">'Hegesztési egységár tábláza 3.'!$1:$3</definedName>
    <definedName name="_xlnm.Print_Titles" localSheetId="0">'Hegesztési egységár táblázat 1.'!$1:$3</definedName>
    <definedName name="_xlnm.Print_Area" localSheetId="1">'Hegesztési egységár tábláza 2.'!$A$1:$J$73</definedName>
    <definedName name="_xlnm.Print_Area" localSheetId="2">'Hegesztési egységár tábláza 3.'!$A$1:$J$73</definedName>
    <definedName name="_xlnm.Print_Area" localSheetId="0">'Hegesztési egységár táblázat 1.'!$A$1:$J$73</definedName>
  </definedNames>
  <calcPr calcId="145621"/>
</workbook>
</file>

<file path=xl/calcChain.xml><?xml version="1.0" encoding="utf-8"?>
<calcChain xmlns="http://schemas.openxmlformats.org/spreadsheetml/2006/main">
  <c r="F18" i="7" l="1"/>
  <c r="E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18" i="7" l="1"/>
  <c r="I20" i="7" s="1"/>
  <c r="I15" i="4" l="1"/>
  <c r="I5" i="3"/>
  <c r="I6" i="3"/>
  <c r="I7" i="3"/>
  <c r="I9" i="3"/>
  <c r="I11" i="3"/>
  <c r="I12" i="3"/>
  <c r="I13" i="3"/>
  <c r="I16" i="3"/>
  <c r="I18" i="3"/>
  <c r="I19" i="3"/>
  <c r="I20" i="3"/>
  <c r="I22" i="3"/>
  <c r="I23" i="3"/>
  <c r="I24" i="3"/>
  <c r="I26" i="3"/>
  <c r="I28" i="3"/>
  <c r="I31" i="3"/>
  <c r="I32" i="3"/>
  <c r="I33" i="3"/>
  <c r="I34" i="3"/>
  <c r="I36" i="3"/>
  <c r="I37" i="3"/>
  <c r="I38" i="3"/>
  <c r="I39" i="3"/>
  <c r="I40" i="3"/>
  <c r="I41" i="3"/>
  <c r="I43" i="3"/>
  <c r="I44" i="3"/>
  <c r="I48" i="3"/>
  <c r="I52" i="3"/>
  <c r="I53" i="3"/>
  <c r="I54" i="3"/>
  <c r="I56" i="3"/>
  <c r="I57" i="3"/>
  <c r="I58" i="3"/>
  <c r="I62" i="3"/>
  <c r="I63" i="3"/>
  <c r="I66" i="3"/>
  <c r="I67" i="3"/>
  <c r="I4" i="4"/>
  <c r="I8" i="4"/>
  <c r="I10" i="4"/>
  <c r="I11" i="4"/>
  <c r="I12" i="4"/>
  <c r="I13" i="4"/>
  <c r="I16" i="4"/>
  <c r="I17" i="4"/>
  <c r="I18" i="4"/>
  <c r="I21" i="4"/>
  <c r="I22" i="4"/>
  <c r="I23" i="4"/>
  <c r="I24" i="4"/>
  <c r="I26" i="4"/>
  <c r="I27" i="4"/>
  <c r="I28" i="4"/>
  <c r="I30" i="4"/>
  <c r="I34" i="4"/>
  <c r="I35" i="4"/>
  <c r="I37" i="4"/>
  <c r="I38" i="4"/>
  <c r="I39" i="4"/>
  <c r="I40" i="4"/>
  <c r="I42" i="4"/>
  <c r="I45" i="4"/>
  <c r="I46" i="4"/>
  <c r="I49" i="4"/>
  <c r="I50" i="4"/>
  <c r="I54" i="4"/>
  <c r="I55" i="4"/>
  <c r="I56" i="4"/>
  <c r="I57" i="4"/>
  <c r="I58" i="4"/>
  <c r="I59" i="4"/>
  <c r="I60" i="4"/>
  <c r="I61" i="4"/>
  <c r="I64" i="4"/>
  <c r="I65" i="4"/>
  <c r="I66" i="4"/>
  <c r="I67" i="4"/>
  <c r="I68" i="4"/>
  <c r="I7" i="5"/>
  <c r="I11" i="5"/>
  <c r="I12" i="5"/>
  <c r="I13" i="5"/>
  <c r="I14" i="5"/>
  <c r="I16" i="5"/>
  <c r="I18" i="5"/>
  <c r="I25" i="5"/>
  <c r="I32" i="5"/>
  <c r="I37" i="5"/>
  <c r="I41" i="5"/>
  <c r="I42" i="5"/>
  <c r="I43" i="5"/>
  <c r="I44" i="5"/>
  <c r="I52" i="5"/>
  <c r="I53" i="5"/>
  <c r="I54" i="5"/>
  <c r="I55" i="5"/>
  <c r="I56" i="5"/>
  <c r="I57" i="5"/>
  <c r="I58" i="5"/>
  <c r="I59" i="5"/>
  <c r="I60" i="5"/>
  <c r="I64" i="5"/>
  <c r="I65" i="5"/>
  <c r="I66" i="5"/>
  <c r="I5" i="5"/>
  <c r="I6" i="5"/>
  <c r="I8" i="5"/>
  <c r="I9" i="5"/>
  <c r="I19" i="5"/>
  <c r="I20" i="5"/>
  <c r="I21" i="5"/>
  <c r="I22" i="5"/>
  <c r="I23" i="5"/>
  <c r="I24" i="5"/>
  <c r="I27" i="5"/>
  <c r="I31" i="5"/>
  <c r="I33" i="5"/>
  <c r="I35" i="5"/>
  <c r="I36" i="5"/>
  <c r="I40" i="5"/>
  <c r="I45" i="5"/>
  <c r="I46" i="5"/>
  <c r="I47" i="5"/>
  <c r="I48" i="5"/>
  <c r="I49" i="5"/>
  <c r="I51" i="5"/>
  <c r="I61" i="5"/>
  <c r="I62" i="5"/>
  <c r="I67" i="5"/>
  <c r="I68" i="5"/>
  <c r="I10" i="3"/>
  <c r="E5" i="5"/>
  <c r="F5" i="5"/>
  <c r="G5" i="5"/>
  <c r="H5" i="5"/>
  <c r="E6" i="5"/>
  <c r="F6" i="5"/>
  <c r="G6" i="5"/>
  <c r="H6" i="5"/>
  <c r="E7" i="5"/>
  <c r="F7" i="5"/>
  <c r="G7" i="5"/>
  <c r="H7" i="5"/>
  <c r="E8" i="5"/>
  <c r="F8" i="5"/>
  <c r="G8" i="5"/>
  <c r="H8" i="5"/>
  <c r="E9" i="5"/>
  <c r="F9" i="5"/>
  <c r="G9" i="5"/>
  <c r="H9" i="5"/>
  <c r="E10" i="5"/>
  <c r="F10" i="5"/>
  <c r="G10" i="5"/>
  <c r="H10" i="5"/>
  <c r="I10" i="5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I15" i="5"/>
  <c r="E16" i="5"/>
  <c r="F16" i="5"/>
  <c r="G16" i="5"/>
  <c r="H16" i="5"/>
  <c r="E17" i="5"/>
  <c r="F17" i="5"/>
  <c r="G17" i="5"/>
  <c r="H17" i="5"/>
  <c r="I17" i="5"/>
  <c r="E18" i="5"/>
  <c r="F18" i="5"/>
  <c r="G18" i="5"/>
  <c r="H1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I26" i="5"/>
  <c r="E27" i="5"/>
  <c r="F27" i="5"/>
  <c r="G27" i="5"/>
  <c r="H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E32" i="5"/>
  <c r="F32" i="5"/>
  <c r="G32" i="5"/>
  <c r="H32" i="5"/>
  <c r="E33" i="5"/>
  <c r="F33" i="5"/>
  <c r="G33" i="5"/>
  <c r="H33" i="5"/>
  <c r="E34" i="5"/>
  <c r="F34" i="5"/>
  <c r="G34" i="5"/>
  <c r="H34" i="5"/>
  <c r="I34" i="5"/>
  <c r="E35" i="5"/>
  <c r="F35" i="5"/>
  <c r="G35" i="5"/>
  <c r="H35" i="5"/>
  <c r="E36" i="5"/>
  <c r="F36" i="5"/>
  <c r="G36" i="5"/>
  <c r="H36" i="5"/>
  <c r="E37" i="5"/>
  <c r="F37" i="5"/>
  <c r="G37" i="5"/>
  <c r="H37" i="5"/>
  <c r="E38" i="5"/>
  <c r="F38" i="5"/>
  <c r="G38" i="5"/>
  <c r="H38" i="5"/>
  <c r="I38" i="5"/>
  <c r="E39" i="5"/>
  <c r="F39" i="5"/>
  <c r="G39" i="5"/>
  <c r="H39" i="5"/>
  <c r="I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E49" i="5"/>
  <c r="F49" i="5"/>
  <c r="G49" i="5"/>
  <c r="H49" i="5"/>
  <c r="E50" i="5"/>
  <c r="F50" i="5"/>
  <c r="G50" i="5"/>
  <c r="H50" i="5"/>
  <c r="I50" i="5"/>
  <c r="E51" i="5"/>
  <c r="F51" i="5"/>
  <c r="G51" i="5"/>
  <c r="H51" i="5"/>
  <c r="E52" i="5"/>
  <c r="F52" i="5"/>
  <c r="G52" i="5"/>
  <c r="H52" i="5"/>
  <c r="E53" i="5"/>
  <c r="F53" i="5"/>
  <c r="G53" i="5"/>
  <c r="H53" i="5"/>
  <c r="E54" i="5"/>
  <c r="F54" i="5"/>
  <c r="G54" i="5"/>
  <c r="H54" i="5"/>
  <c r="E55" i="5"/>
  <c r="F55" i="5"/>
  <c r="G55" i="5"/>
  <c r="H55" i="5"/>
  <c r="E56" i="5"/>
  <c r="F56" i="5"/>
  <c r="G56" i="5"/>
  <c r="H56" i="5"/>
  <c r="E57" i="5"/>
  <c r="F57" i="5"/>
  <c r="G57" i="5"/>
  <c r="H57" i="5"/>
  <c r="E58" i="5"/>
  <c r="F58" i="5"/>
  <c r="G58" i="5"/>
  <c r="H58" i="5"/>
  <c r="F59" i="5"/>
  <c r="G59" i="5"/>
  <c r="H59" i="5"/>
  <c r="E60" i="5"/>
  <c r="F60" i="5"/>
  <c r="G60" i="5"/>
  <c r="H60" i="5"/>
  <c r="E61" i="5"/>
  <c r="F61" i="5"/>
  <c r="G61" i="5"/>
  <c r="H61" i="5"/>
  <c r="E62" i="5"/>
  <c r="F62" i="5"/>
  <c r="G62" i="5"/>
  <c r="H62" i="5"/>
  <c r="E63" i="5"/>
  <c r="F63" i="5"/>
  <c r="G63" i="5"/>
  <c r="H63" i="5"/>
  <c r="I63" i="5"/>
  <c r="E64" i="5"/>
  <c r="F64" i="5"/>
  <c r="G64" i="5"/>
  <c r="H64" i="5"/>
  <c r="E65" i="5"/>
  <c r="F65" i="5"/>
  <c r="G65" i="5"/>
  <c r="H65" i="5"/>
  <c r="E66" i="5"/>
  <c r="F66" i="5"/>
  <c r="G66" i="5"/>
  <c r="H66" i="5"/>
  <c r="E67" i="5"/>
  <c r="F67" i="5"/>
  <c r="G67" i="5"/>
  <c r="H67" i="5"/>
  <c r="E68" i="5"/>
  <c r="F68" i="5"/>
  <c r="G68" i="5"/>
  <c r="H68" i="5"/>
  <c r="I4" i="5"/>
  <c r="F4" i="5"/>
  <c r="G4" i="5"/>
  <c r="H4" i="5"/>
  <c r="E4" i="5"/>
  <c r="E5" i="4"/>
  <c r="F5" i="4"/>
  <c r="G5" i="4"/>
  <c r="H5" i="4"/>
  <c r="I5" i="4"/>
  <c r="E6" i="4"/>
  <c r="F6" i="4"/>
  <c r="G6" i="4"/>
  <c r="H6" i="4"/>
  <c r="I6" i="4"/>
  <c r="E7" i="4"/>
  <c r="F7" i="4"/>
  <c r="G7" i="4"/>
  <c r="H7" i="4"/>
  <c r="I7" i="4"/>
  <c r="E8" i="4"/>
  <c r="F8" i="4"/>
  <c r="G8" i="4"/>
  <c r="H8" i="4"/>
  <c r="E9" i="4"/>
  <c r="F9" i="4"/>
  <c r="G9" i="4"/>
  <c r="H9" i="4"/>
  <c r="I9" i="4"/>
  <c r="E10" i="4"/>
  <c r="F10" i="4"/>
  <c r="G10" i="4"/>
  <c r="H10" i="4"/>
  <c r="E11" i="4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I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I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I29" i="4"/>
  <c r="E30" i="4"/>
  <c r="F30" i="4"/>
  <c r="G30" i="4"/>
  <c r="H30" i="4"/>
  <c r="E31" i="4"/>
  <c r="F31" i="4"/>
  <c r="G31" i="4"/>
  <c r="H31" i="4"/>
  <c r="I31" i="4"/>
  <c r="E32" i="4"/>
  <c r="F32" i="4"/>
  <c r="G32" i="4"/>
  <c r="H32" i="4"/>
  <c r="I32" i="4"/>
  <c r="E33" i="4"/>
  <c r="F33" i="4"/>
  <c r="G33" i="4"/>
  <c r="H33" i="4"/>
  <c r="I33" i="4"/>
  <c r="E34" i="4"/>
  <c r="F34" i="4"/>
  <c r="G34" i="4"/>
  <c r="H34" i="4"/>
  <c r="E35" i="4"/>
  <c r="F35" i="4"/>
  <c r="G35" i="4"/>
  <c r="H35" i="4"/>
  <c r="E36" i="4"/>
  <c r="F36" i="4"/>
  <c r="G36" i="4"/>
  <c r="H36" i="4"/>
  <c r="I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I41" i="4"/>
  <c r="E42" i="4"/>
  <c r="F42" i="4"/>
  <c r="G42" i="4"/>
  <c r="H42" i="4"/>
  <c r="E43" i="4"/>
  <c r="F43" i="4"/>
  <c r="G43" i="4"/>
  <c r="H43" i="4"/>
  <c r="I43" i="4"/>
  <c r="E44" i="4"/>
  <c r="F44" i="4"/>
  <c r="G44" i="4"/>
  <c r="H44" i="4"/>
  <c r="I44" i="4"/>
  <c r="E45" i="4"/>
  <c r="F45" i="4"/>
  <c r="G45" i="4"/>
  <c r="H45" i="4"/>
  <c r="E46" i="4"/>
  <c r="F46" i="4"/>
  <c r="G46" i="4"/>
  <c r="H46" i="4"/>
  <c r="E47" i="4"/>
  <c r="F47" i="4"/>
  <c r="G47" i="4"/>
  <c r="H47" i="4"/>
  <c r="I47" i="4"/>
  <c r="E48" i="4"/>
  <c r="F48" i="4"/>
  <c r="G48" i="4"/>
  <c r="H48" i="4"/>
  <c r="I48" i="4"/>
  <c r="E49" i="4"/>
  <c r="F49" i="4"/>
  <c r="G49" i="4"/>
  <c r="H49" i="4"/>
  <c r="E50" i="4"/>
  <c r="F50" i="4"/>
  <c r="G50" i="4"/>
  <c r="H50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F60" i="4"/>
  <c r="G60" i="4"/>
  <c r="H60" i="4"/>
  <c r="E61" i="4"/>
  <c r="F61" i="4"/>
  <c r="G61" i="4"/>
  <c r="H61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F4" i="4"/>
  <c r="G4" i="4"/>
  <c r="H4" i="4"/>
  <c r="E4" i="4"/>
  <c r="I8" i="3"/>
  <c r="I14" i="3"/>
  <c r="I15" i="3"/>
  <c r="I17" i="3"/>
  <c r="I21" i="3"/>
  <c r="I25" i="3"/>
  <c r="I27" i="3"/>
  <c r="I29" i="3"/>
  <c r="I30" i="3"/>
  <c r="I35" i="3"/>
  <c r="I42" i="3"/>
  <c r="I45" i="3"/>
  <c r="I46" i="3"/>
  <c r="I47" i="3"/>
  <c r="I49" i="3"/>
  <c r="I50" i="3"/>
  <c r="I51" i="3"/>
  <c r="I55" i="3"/>
  <c r="I59" i="3"/>
  <c r="I60" i="3"/>
  <c r="I61" i="3"/>
  <c r="I64" i="3"/>
  <c r="I65" i="3"/>
  <c r="I68" i="3"/>
  <c r="I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E52" i="3"/>
  <c r="F52" i="3"/>
  <c r="G52" i="3"/>
  <c r="H52" i="3"/>
  <c r="E53" i="3"/>
  <c r="F53" i="3"/>
  <c r="G53" i="3"/>
  <c r="H53" i="3"/>
  <c r="E54" i="3"/>
  <c r="F54" i="3"/>
  <c r="G54" i="3"/>
  <c r="H54" i="3"/>
  <c r="E55" i="3"/>
  <c r="F55" i="3"/>
  <c r="G55" i="3"/>
  <c r="H55" i="3"/>
  <c r="E56" i="3"/>
  <c r="F56" i="3"/>
  <c r="G56" i="3"/>
  <c r="H56" i="3"/>
  <c r="E57" i="3"/>
  <c r="F57" i="3"/>
  <c r="G57" i="3"/>
  <c r="H57" i="3"/>
  <c r="E58" i="3"/>
  <c r="F58" i="3"/>
  <c r="G58" i="3"/>
  <c r="H58" i="3"/>
  <c r="E59" i="3"/>
  <c r="F59" i="3"/>
  <c r="G59" i="3"/>
  <c r="H59" i="3"/>
  <c r="F60" i="3"/>
  <c r="G60" i="3"/>
  <c r="H60" i="3"/>
  <c r="E61" i="3"/>
  <c r="F61" i="3"/>
  <c r="G61" i="3"/>
  <c r="H61" i="3"/>
  <c r="E62" i="3"/>
  <c r="F62" i="3"/>
  <c r="G62" i="3"/>
  <c r="H62" i="3"/>
  <c r="E63" i="3"/>
  <c r="F63" i="3"/>
  <c r="G63" i="3"/>
  <c r="H63" i="3"/>
  <c r="E64" i="3"/>
  <c r="F64" i="3"/>
  <c r="G64" i="3"/>
  <c r="H64" i="3"/>
  <c r="E65" i="3"/>
  <c r="F65" i="3"/>
  <c r="G65" i="3"/>
  <c r="H65" i="3"/>
  <c r="E66" i="3"/>
  <c r="F66" i="3"/>
  <c r="G66" i="3"/>
  <c r="H66" i="3"/>
  <c r="E67" i="3"/>
  <c r="F67" i="3"/>
  <c r="G67" i="3"/>
  <c r="H67" i="3"/>
  <c r="F68" i="3"/>
  <c r="G68" i="3"/>
  <c r="H68" i="3"/>
  <c r="F4" i="3"/>
  <c r="G4" i="3"/>
  <c r="H4" i="3"/>
  <c r="E4" i="3"/>
  <c r="I69" i="5" l="1"/>
  <c r="I71" i="5" s="1"/>
  <c r="I69" i="3"/>
  <c r="I71" i="3" s="1"/>
  <c r="I69" i="4"/>
  <c r="I71" i="4" s="1"/>
</calcChain>
</file>

<file path=xl/sharedStrings.xml><?xml version="1.0" encoding="utf-8"?>
<sst xmlns="http://schemas.openxmlformats.org/spreadsheetml/2006/main" count="533" uniqueCount="105">
  <si>
    <t>Hegesztések utóköszörülése</t>
  </si>
  <si>
    <t>db</t>
  </si>
  <si>
    <t>fm</t>
  </si>
  <si>
    <t>Átmeneti hegesztés eltérő rendszerű Vignol sínek találkozása esetén</t>
  </si>
  <si>
    <t>Átmeneti hegesztés Vályús sín és Vignol sín találkozása esetén</t>
  </si>
  <si>
    <t>Átmeneti hegesztés eltérő rendszerű vályús sínek találkozása esetén</t>
  </si>
  <si>
    <t>Harmadiksín (áramvezető sín)</t>
  </si>
  <si>
    <t>Me.</t>
  </si>
  <si>
    <t>Phőnix vályús sín</t>
  </si>
  <si>
    <t>Vignol 34, 48, 49E1, Phőnix vályús sín</t>
  </si>
  <si>
    <t>Vignol 34, 48, 49E1 sín</t>
  </si>
  <si>
    <t>Vignol- és vályús (tömb, Phőnix) sín</t>
  </si>
  <si>
    <t>Kitérő keresztezési középrész és átszelés, burkolt vágányban 8mm mélységig</t>
  </si>
  <si>
    <t>Kitérő keresztezési középrész és átszelés, burkolt vágányban 8mm mélység felett</t>
  </si>
  <si>
    <t>Kitérő keresztezési középrész és átszelés, nyitott vágányban 8mm mélységig</t>
  </si>
  <si>
    <t>Kitérő keresztezési középrész és átszelés, nyitott vágányban 8mm mélység felett</t>
  </si>
  <si>
    <t>Felrakó hegesztés végzése pályában kézi ívhegesztéssel, sínek magassági- és oldalkopása esetén</t>
  </si>
  <si>
    <t>Kitérő csúcssín és tősín (félváltó)</t>
  </si>
  <si>
    <t>Vezetősín 3mm kopásig</t>
  </si>
  <si>
    <t>Vezetősín 3mm kopás felett</t>
  </si>
  <si>
    <t>Vignol- és vályús (tömb, Phőnix) sín, sínhiba max. 20 cm</t>
  </si>
  <si>
    <t>Vignol- és vályús (tömb, Phőnix) sín, sínhiba max. 40 cm</t>
  </si>
  <si>
    <t>Vignol- és vályús (tömb, Phőnix) sín, sínhiba max. 70 cm</t>
  </si>
  <si>
    <t>Vignol- és vályús (tömb, Phőnix) sín, sínhiba max. 100 cm</t>
  </si>
  <si>
    <t>Felrakó hegesztés végzése pályában felsővezetéki hálózatról vagy más áramforrásról is működtethető automata hegesztő géppel, sínek magassági- és oldalkopása, valamint csikorgáscsökkentő hegesztés esetén</t>
  </si>
  <si>
    <t>Oldalkopás hegesztés Vignol- és vályús (tömb, Phőnix) sínen</t>
  </si>
  <si>
    <t>Csikorgáscsökkentő hegesztés Vignol- és vályús (tömb, Phőnix) sínen fogyóelektródával, fedett ívű hegesztéssel</t>
  </si>
  <si>
    <t>Tömbsín B.3</t>
  </si>
  <si>
    <t>0,3-0,5 mm hibahatárig</t>
  </si>
  <si>
    <t>0,5-0,7 mm hibahatárig</t>
  </si>
  <si>
    <t>0,7-1,0 mm hibahatárig</t>
  </si>
  <si>
    <t>Lakatos munkák végzése</t>
  </si>
  <si>
    <t>Kötőhegesztés végzése pályában kézi ívhegesztéssel, teljes keresztmetszetben</t>
  </si>
  <si>
    <t>Kötőhegesztés végzése pályában kézi ívhegesztéssel nem teljes keresztmetszetben (koronahegesztés)</t>
  </si>
  <si>
    <t>Kötőhegesztés végzése pályában normál hegesztési hézagú AT-hegesztéssel</t>
  </si>
  <si>
    <t>Kötőhegesztés végzése pályában széles hegesztési hézagú AT-hegesztéssel</t>
  </si>
  <si>
    <t>Egyéb lakatos munkák végzése kézi ívhegesztéssel</t>
  </si>
  <si>
    <t>Tétel megnevezése</t>
  </si>
  <si>
    <t>Tétel részletezése</t>
  </si>
  <si>
    <t>Sorsz</t>
  </si>
  <si>
    <t>Ft nappal</t>
  </si>
  <si>
    <t>Ft éjjel</t>
  </si>
  <si>
    <t>Vignol 34, 48, 49E1, 54E1, 54E3, 60E2 sín, 1-2 db hegesztés végzése esetén</t>
  </si>
  <si>
    <t>Vignol 34, 48, 49E1, 54E1, 54E3, 60E2 sín, 3-5 db hegesztés végzése esetén</t>
  </si>
  <si>
    <t>Vignol 34, 48, 49E1, 54E1, 54E3, 60E2 sín, több mint 5 db hegesztés végzése esetén</t>
  </si>
  <si>
    <t>Vignol 34, 48, 49E1, 54E1, 54E3, 60E2 edzett sín, több mint 5 db hegesztés végzése esetén</t>
  </si>
  <si>
    <t>Vignol 34, 48, 49E1, 54E1, 54E3, 60E2 edzett sín, 3-5 db hegesztés végzése esetén</t>
  </si>
  <si>
    <t>Vignol 34, 48, 49E1, 54E1, 54E3, 60E2 edzett sín, 1-2 db hegesztés végzése esetén</t>
  </si>
  <si>
    <t>Vignol 34, 48, 49E1, 54E1, 54E3, 60E2 sín</t>
  </si>
  <si>
    <t>varrat fm</t>
  </si>
  <si>
    <t>Csikorgáscsökkentő hegesztés Vignol- és vályús (tömb, Phőnix) sínen szalagelektródával, salakhegesztéssel, 0-250 fm végzése esetén</t>
  </si>
  <si>
    <t>Csikorgáscsökkentő hegesztés Vignol- és vályús (tömb, Phőnix) sínen szalagelektródával, salakhegesztéssel, 251-500 fm végzése esetén</t>
  </si>
  <si>
    <t>Csikorgáscsökkentő hegesztés Vignol- és vályús (tömb, Phőnix) sínen szalagelektródával, salakhegesztéssel, több mint 500 fm végzése esetén</t>
  </si>
  <si>
    <t>óra</t>
  </si>
  <si>
    <t>Javító feltöltő AT hegesztés</t>
  </si>
  <si>
    <t>Phőnix vályús sín, 1-2 db hegesztés végzése esetén</t>
  </si>
  <si>
    <t>Átmeneti hegesztés tömbsín és Vignol sín találkozása esetén, vagy tömbsín és vályús sín találkozása esetén</t>
  </si>
  <si>
    <t>Phőnix vályús sín, 3-5 db hegesztés végzése esetén</t>
  </si>
  <si>
    <t>Phőnix vályús sín, több mint 5 db hegesztés végzése esetén</t>
  </si>
  <si>
    <t>Phőnix edzett vályús sín, 1-2 db hegesztés végzése esetén</t>
  </si>
  <si>
    <t>Phőnix edzett vályús sín, 3-5 db hegesztés végzése esetén</t>
  </si>
  <si>
    <t>Phőnix edzett vályús sín, több mint 5 db hegesztés végzése esetén</t>
  </si>
  <si>
    <t>Budapest közigazgatási határán belül az értesítéstől számított 1 órán belül, Budapest közigazgatási határán kívül pedig az értesítéstől számított 2 órán belül a munkavégzést meg kell kezdeni</t>
  </si>
  <si>
    <t>Negatív irányú áram visszavezetést szolgáló kontaktkábel legyártása és felhelyezése a sínre</t>
  </si>
  <si>
    <t>Rendelkezésre állás biztosítása üzemzavar elhárítása céljából munkanapokon 1 hegesztő csoporttal (1 hegesztő csoport = 1 fő hegesztő, 1 fő segítő)</t>
  </si>
  <si>
    <t>Rendelkezésre állás biztosítása üzemzavar elhárítása céljából hétvégén és ünnepnapokon 1 hegesztő csoporttal (1 hegesztő csoport = 1 fő hegesztő, 1 fő segítő)</t>
  </si>
  <si>
    <t>Egységár</t>
  </si>
  <si>
    <t>HÉV</t>
  </si>
  <si>
    <t>Metró</t>
  </si>
  <si>
    <t>Villamos</t>
  </si>
  <si>
    <t>Össz.ár 12 hónapra HÉV (Ft)</t>
  </si>
  <si>
    <t>Össz.ár 12 hónapra Metró (Ft)</t>
  </si>
  <si>
    <t>Össz.ár 12 hónapra Villamos (Ft)</t>
  </si>
  <si>
    <t>A táblázatban feltünetett árak nettó árak!!</t>
  </si>
  <si>
    <t>Tapasztalati mennyiség 12 hónapra éjjel</t>
  </si>
  <si>
    <t>Tapasztalati mennyiség 12 hónapra nappal</t>
  </si>
  <si>
    <t>Munkapadon (Opcionális árajánlat)</t>
  </si>
  <si>
    <t>A felovasólapra ezt az összeget kell beírni!</t>
  </si>
  <si>
    <t>Az opcionális árajánlatot (munkapadon) nem kell beleszámítani az össz.árba!</t>
  </si>
  <si>
    <t>Vignol 34, 48, 49E1, 54E1, 54E3, 60E2 ötvözött sín, 1-2 db hegesztés végzése esetén</t>
  </si>
  <si>
    <t>Vignol 34, 48, 49E1, 54E1, 54E3, 60E2 ötvözött sín, 3-5 db hegesztés végzése esetén</t>
  </si>
  <si>
    <t>Vignol 34, 48, 49E1, 54E1, 54E3, 60E2 ötvözött sín, több mint 5 db hegesztés végzése esetén</t>
  </si>
  <si>
    <t>Vignol 34, 48, 49E1, 54E1, 54E3, 60E2 edzett sín</t>
  </si>
  <si>
    <t>Vignol 34, 48, 49E1, 54E1, 54E3, 60E2 ötvözött sín</t>
  </si>
  <si>
    <t>Phőnix edzett vályús sín</t>
  </si>
  <si>
    <t>Sínprofil helyreállítása (futófelületen)</t>
  </si>
  <si>
    <t>Sínprofil helyreállítása (vezetőfelületen)</t>
  </si>
  <si>
    <t>0,5 mm hibahatárig</t>
  </si>
  <si>
    <t>1,0 mm hibahatár fölött</t>
  </si>
  <si>
    <t>0,5-1,0 mm hibahatárig</t>
  </si>
  <si>
    <t xml:space="preserve">Szigetelt kötés készítés </t>
  </si>
  <si>
    <t>1-2 darab esetén</t>
  </si>
  <si>
    <t>készlet</t>
  </si>
  <si>
    <t>Csúcssín görgő felszerelés</t>
  </si>
  <si>
    <t>Összesen</t>
  </si>
  <si>
    <t>több mint 3 darab esetén</t>
  </si>
  <si>
    <t>Csúcssín görgő javítás, karbantartás</t>
  </si>
  <si>
    <t>vm</t>
  </si>
  <si>
    <t>Mindösszesen Ft/12 hónap</t>
  </si>
  <si>
    <t>Mindösszesen Ft/12 hónap (I69+O69+U69)</t>
  </si>
  <si>
    <t>Budapest közigazgatási határán belül az értesítéstől számított 1 órán belül.</t>
  </si>
  <si>
    <t>Sorszám</t>
  </si>
  <si>
    <t>Hézag nélküli vágányok helyreállítása, teljes keresztmetszetben</t>
  </si>
  <si>
    <t>Hézag nélküli vágányok és kitérők helyreállítása nem teljes keresztmetszetben</t>
  </si>
  <si>
    <t>Hézag nélküli vágányok helyreállítása magassági és oldalkopás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</si>
</sst>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4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shrinkToFi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0" xfId="2" applyNumberFormat="1" applyFont="1" applyFill="1" applyBorder="1"/>
    <xf numFmtId="164" fontId="13" fillId="0" borderId="0" xfId="2" applyNumberFormat="1" applyFont="1" applyFill="1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58" t="s">
        <v>39</v>
      </c>
      <c r="B1" s="59" t="s">
        <v>37</v>
      </c>
      <c r="C1" s="59" t="s">
        <v>38</v>
      </c>
      <c r="D1" s="59" t="s">
        <v>7</v>
      </c>
      <c r="E1" s="56" t="s">
        <v>67</v>
      </c>
      <c r="F1" s="56"/>
      <c r="G1" s="56"/>
      <c r="H1" s="56"/>
      <c r="I1" s="56"/>
      <c r="J1" s="56"/>
    </row>
    <row r="2" spans="1:10" ht="45" customHeight="1" x14ac:dyDescent="0.2">
      <c r="A2" s="58"/>
      <c r="B2" s="59"/>
      <c r="C2" s="59"/>
      <c r="D2" s="59"/>
      <c r="E2" s="55" t="s">
        <v>75</v>
      </c>
      <c r="F2" s="55" t="s">
        <v>74</v>
      </c>
      <c r="G2" s="55" t="s">
        <v>66</v>
      </c>
      <c r="H2" s="55"/>
      <c r="I2" s="55" t="s">
        <v>70</v>
      </c>
      <c r="J2" s="54" t="s">
        <v>76</v>
      </c>
    </row>
    <row r="3" spans="1:10" x14ac:dyDescent="0.2">
      <c r="A3" s="58"/>
      <c r="B3" s="59"/>
      <c r="C3" s="59"/>
      <c r="D3" s="59"/>
      <c r="E3" s="55"/>
      <c r="F3" s="55"/>
      <c r="G3" s="6" t="s">
        <v>40</v>
      </c>
      <c r="H3" s="6" t="s">
        <v>41</v>
      </c>
      <c r="I3" s="55"/>
      <c r="J3" s="54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25" t="e">
        <f>IF((#REF!)=0,"",#REF!)</f>
        <v>#REF!</v>
      </c>
      <c r="H4" s="25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26" t="e">
        <f>IF((#REF!)=0,"",#REF!)</f>
        <v>#REF!</v>
      </c>
      <c r="H5" s="26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26" t="e">
        <f>IF((#REF!)=0,"",#REF!)</f>
        <v>#REF!</v>
      </c>
      <c r="H6" s="26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25" t="e">
        <f>IF((#REF!)=0,"",#REF!)</f>
        <v>#REF!</v>
      </c>
      <c r="H7" s="25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25" t="e">
        <f>IF((#REF!)=0,"",#REF!)</f>
        <v>#REF!</v>
      </c>
      <c r="H8" s="25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26" t="e">
        <f>IF((#REF!)=0,"",#REF!)</f>
        <v>#REF!</v>
      </c>
      <c r="H9" s="26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8" t="e">
        <f>IF((#REF!)=0,"",#REF!)</f>
        <v>#REF!</v>
      </c>
      <c r="H19" s="8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8" t="e">
        <f>IF((#REF!)=0,"",#REF!)</f>
        <v>#REF!</v>
      </c>
      <c r="H20" s="8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8" t="e">
        <f>IF((#REF!)=0,"",#REF!)</f>
        <v>#REF!</v>
      </c>
      <c r="H21" s="8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8" t="e">
        <f>IF((#REF!)=0,"",#REF!)</f>
        <v>#REF!</v>
      </c>
      <c r="H22" s="8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8" t="e">
        <f>IF((#REF!)=0,"",#REF!)</f>
        <v>#REF!</v>
      </c>
      <c r="H23" s="8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8" t="e">
        <f>IF((#REF!)=0,"",#REF!)</f>
        <v>#REF!</v>
      </c>
      <c r="H24" s="8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8" t="e">
        <f>IF((#REF!)=0,"",#REF!)</f>
        <v>#REF!</v>
      </c>
      <c r="H26" s="8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25" t="e">
        <f>IF((#REF!)=0,"",#REF!)</f>
        <v>#REF!</v>
      </c>
      <c r="H27" s="25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8" t="e">
        <f>IF((#REF!)=0,"",#REF!)</f>
        <v>#REF!</v>
      </c>
      <c r="H28" s="8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8" t="e">
        <f>IF((#REF!)=0,"",#REF!)</f>
        <v>#REF!</v>
      </c>
      <c r="H29" s="8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8" t="e">
        <f>IF((#REF!)=0,"",#REF!)</f>
        <v>#REF!</v>
      </c>
      <c r="H30" s="8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26" t="e">
        <f>IF((#REF!)=0,"",#REF!)</f>
        <v>#REF!</v>
      </c>
      <c r="H31" s="26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26" t="e">
        <f>IF((#REF!)=0,"",#REF!)</f>
        <v>#REF!</v>
      </c>
      <c r="H32" s="26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26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26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8" t="e">
        <f>IF((#REF!)=0,"",#REF!)</f>
        <v>#REF!</v>
      </c>
      <c r="H35" s="26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8" t="e">
        <f>IF((#REF!)=0,"",#REF!)</f>
        <v>#REF!</v>
      </c>
      <c r="H36" s="26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8" t="e">
        <f>IF((#REF!)=0,"",#REF!)</f>
        <v>#REF!</v>
      </c>
      <c r="H37" s="25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26" t="e">
        <f>IF((#REF!)=0,"",#REF!)</f>
        <v>#REF!</v>
      </c>
      <c r="H38" s="26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26" t="e">
        <f>IF((#REF!)=0,"",#REF!)</f>
        <v>#REF!</v>
      </c>
      <c r="H39" s="26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26" t="e">
        <f>IF((#REF!)=0,"",#REF!)</f>
        <v>#REF!</v>
      </c>
      <c r="H40" s="26" t="e">
        <f>IF((#REF!)=0,"",#REF!)</f>
        <v>#REF!</v>
      </c>
      <c r="I40" s="8" t="e">
        <f>#REF!</f>
        <v>#REF!</v>
      </c>
      <c r="J40" s="11"/>
    </row>
    <row r="41" spans="1:10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26" t="e">
        <f>IF((#REF!)=0,"",#REF!)</f>
        <v>#REF!</v>
      </c>
      <c r="H45" s="26" t="e">
        <f>IF((#REF!)=0,"",#REF!)</f>
        <v>#REF!</v>
      </c>
      <c r="I45" s="8" t="e">
        <f>#REF!</f>
        <v>#REF!</v>
      </c>
      <c r="J45" s="11"/>
    </row>
    <row r="46" spans="1:10" ht="24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25" t="e">
        <f>IF((#REF!)=0,"",#REF!)</f>
        <v>#REF!</v>
      </c>
      <c r="H46" s="25" t="e">
        <f>IF((#REF!)=0,"",#REF!)</f>
        <v>#REF!</v>
      </c>
      <c r="I46" s="8" t="e">
        <f>#REF!</f>
        <v>#REF!</v>
      </c>
      <c r="J46" s="11"/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25" t="e">
        <f>IF((#REF!)=0,"",#REF!)</f>
        <v>#REF!</v>
      </c>
      <c r="H47" s="25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25" t="e">
        <f>IF((#REF!)=0,"",#REF!)</f>
        <v>#REF!</v>
      </c>
      <c r="H48" s="25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25" t="e">
        <f>IF((#REF!)=0,"",#REF!)</f>
        <v>#REF!</v>
      </c>
      <c r="H49" s="25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8" t="e">
        <f>IF((#REF!)=0,"",#REF!)</f>
        <v>#REF!</v>
      </c>
      <c r="H50" s="8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26" t="e">
        <f>IF((#REF!)=0,"",#REF!)</f>
        <v>#REF!</v>
      </c>
      <c r="H51" s="26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8" t="e">
        <f>IF((#REF!)=0,"",#REF!)</f>
        <v>#REF!</v>
      </c>
      <c r="H52" s="8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8" t="e">
        <f>IF((#REF!)=0,"",#REF!)</f>
        <v>#REF!</v>
      </c>
      <c r="H53" s="8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8" t="e">
        <f>IF((#REF!)=0,"",#REF!)</f>
        <v>#REF!</v>
      </c>
      <c r="H54" s="8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 t="e">
        <f>IF((#REF!)=0,"",#REF!)</f>
        <v>#REF!</v>
      </c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/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25" t="e">
        <f>IF((#REF!)=0,"",#REF!)</f>
        <v>#REF!</v>
      </c>
      <c r="H61" s="25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26" t="e">
        <f>IF((#REF!)=0,"",#REF!)</f>
        <v>#REF!</v>
      </c>
      <c r="H62" s="26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0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0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0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0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/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0" ht="24" x14ac:dyDescent="0.2">
      <c r="H69" s="6" t="s">
        <v>94</v>
      </c>
      <c r="I69" s="24" t="e">
        <f>SUM(I4:I68)</f>
        <v>#REF!</v>
      </c>
    </row>
    <row r="71" spans="1:10" s="18" customFormat="1" ht="27.75" customHeight="1" x14ac:dyDescent="0.2">
      <c r="A71" s="12"/>
      <c r="B71" s="57" t="s">
        <v>73</v>
      </c>
      <c r="C71" s="57"/>
      <c r="D71" s="13"/>
      <c r="E71" s="14"/>
      <c r="F71" s="61" t="s">
        <v>98</v>
      </c>
      <c r="G71" s="61"/>
      <c r="H71" s="61"/>
      <c r="I71" s="21" t="e">
        <f>I69</f>
        <v>#REF!</v>
      </c>
      <c r="J71" s="16"/>
    </row>
    <row r="72" spans="1:10" s="18" customFormat="1" x14ac:dyDescent="0.2">
      <c r="A72" s="12"/>
      <c r="B72" s="19"/>
      <c r="C72" s="19"/>
      <c r="D72" s="13"/>
      <c r="E72" s="14"/>
      <c r="F72" s="62" t="s">
        <v>77</v>
      </c>
      <c r="G72" s="62"/>
      <c r="H72" s="62"/>
      <c r="I72" s="62"/>
      <c r="J72" s="14"/>
    </row>
    <row r="73" spans="1:10" s="18" customFormat="1" ht="30" customHeight="1" x14ac:dyDescent="0.2">
      <c r="A73" s="12"/>
      <c r="B73" s="60" t="s">
        <v>78</v>
      </c>
      <c r="C73" s="60"/>
      <c r="D73" s="13"/>
      <c r="E73" s="14"/>
      <c r="F73" s="14"/>
      <c r="G73" s="14"/>
      <c r="H73" s="14"/>
      <c r="I73" s="15"/>
      <c r="J73" s="20"/>
    </row>
  </sheetData>
  <mergeCells count="14">
    <mergeCell ref="B73:C73"/>
    <mergeCell ref="F71:H71"/>
    <mergeCell ref="F2:F3"/>
    <mergeCell ref="I2:I3"/>
    <mergeCell ref="E2:E3"/>
    <mergeCell ref="F72:I72"/>
    <mergeCell ref="J2:J3"/>
    <mergeCell ref="G2:H2"/>
    <mergeCell ref="E1:J1"/>
    <mergeCell ref="B71:C71"/>
    <mergeCell ref="A1:A3"/>
    <mergeCell ref="B1:B3"/>
    <mergeCell ref="C1:C3"/>
    <mergeCell ref="D1:D3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58" t="s">
        <v>39</v>
      </c>
      <c r="B1" s="59" t="s">
        <v>37</v>
      </c>
      <c r="C1" s="59" t="s">
        <v>38</v>
      </c>
      <c r="D1" s="59" t="s">
        <v>7</v>
      </c>
      <c r="E1" s="63" t="s">
        <v>68</v>
      </c>
      <c r="F1" s="63"/>
      <c r="G1" s="63"/>
      <c r="H1" s="63"/>
      <c r="I1" s="63"/>
      <c r="J1" s="63"/>
    </row>
    <row r="2" spans="1:10" ht="45" customHeight="1" x14ac:dyDescent="0.2">
      <c r="A2" s="58"/>
      <c r="B2" s="59"/>
      <c r="C2" s="59"/>
      <c r="D2" s="59"/>
      <c r="E2" s="55" t="s">
        <v>75</v>
      </c>
      <c r="F2" s="55" t="s">
        <v>74</v>
      </c>
      <c r="G2" s="55" t="s">
        <v>66</v>
      </c>
      <c r="H2" s="55"/>
      <c r="I2" s="55" t="s">
        <v>71</v>
      </c>
      <c r="J2" s="54" t="s">
        <v>76</v>
      </c>
    </row>
    <row r="3" spans="1:10" x14ac:dyDescent="0.2">
      <c r="A3" s="58"/>
      <c r="B3" s="59"/>
      <c r="C3" s="59"/>
      <c r="D3" s="59"/>
      <c r="E3" s="55"/>
      <c r="F3" s="55"/>
      <c r="G3" s="6" t="s">
        <v>40</v>
      </c>
      <c r="H3" s="6" t="s">
        <v>41</v>
      </c>
      <c r="I3" s="55"/>
      <c r="J3" s="54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25" t="e">
        <f>IF((#REF!)=0,"",#REF!)</f>
        <v>#REF!</v>
      </c>
      <c r="H4" s="25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26" t="e">
        <f>IF((#REF!)=0,"",#REF!)</f>
        <v>#REF!</v>
      </c>
      <c r="H5" s="26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25" t="e">
        <f>IF((#REF!)=0,"",#REF!)</f>
        <v>#REF!</v>
      </c>
      <c r="H6" s="25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8" t="e">
        <f>IF((#REF!)=0,"",#REF!)</f>
        <v>#REF!</v>
      </c>
      <c r="H7" s="8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25" t="e">
        <f>IF((#REF!)=0,"",#REF!)</f>
        <v>#REF!</v>
      </c>
      <c r="H8" s="25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25" t="e">
        <f>IF((#REF!)=0,"",#REF!)</f>
        <v>#REF!</v>
      </c>
      <c r="H9" s="25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25" t="e">
        <f>IF((#REF!)=0,"",#REF!)</f>
        <v>#REF!</v>
      </c>
      <c r="H19" s="25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25" t="e">
        <f>IF((#REF!)=0,"",#REF!)</f>
        <v>#REF!</v>
      </c>
      <c r="H20" s="25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25" t="e">
        <f>IF((#REF!)=0,"",#REF!)</f>
        <v>#REF!</v>
      </c>
      <c r="H21" s="25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25" t="e">
        <f>IF((#REF!)=0,"",#REF!)</f>
        <v>#REF!</v>
      </c>
      <c r="H22" s="25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25" t="e">
        <f>IF((#REF!)=0,"",#REF!)</f>
        <v>#REF!</v>
      </c>
      <c r="H23" s="25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25" t="e">
        <f>IF((#REF!)=0,"",#REF!)</f>
        <v>#REF!</v>
      </c>
      <c r="H24" s="25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25" t="e">
        <f>IF((#REF!)=0,"",#REF!)</f>
        <v>#REF!</v>
      </c>
      <c r="H26" s="25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25" t="e">
        <f>IF((#REF!)=0,"",#REF!)</f>
        <v>#REF!</v>
      </c>
      <c r="H27" s="25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8" t="e">
        <f>IF((#REF!)=0,"",#REF!)</f>
        <v>#REF!</v>
      </c>
      <c r="H28" s="8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8" t="e">
        <f>IF((#REF!)=0,"",#REF!)</f>
        <v>#REF!</v>
      </c>
      <c r="H29" s="8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8" t="e">
        <f>IF((#REF!)=0,"",#REF!)</f>
        <v>#REF!</v>
      </c>
      <c r="H30" s="8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25" t="e">
        <f>IF((#REF!)=0,"",#REF!)</f>
        <v>#REF!</v>
      </c>
      <c r="H31" s="25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25" t="e">
        <f>IF((#REF!)=0,"",#REF!)</f>
        <v>#REF!</v>
      </c>
      <c r="H32" s="25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26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26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6" t="e">
        <f>IF((#REF!)=0,"",#REF!)</f>
        <v>#REF!</v>
      </c>
      <c r="H35" s="6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6" t="e">
        <f>IF((#REF!)=0,"",#REF!)</f>
        <v>#REF!</v>
      </c>
      <c r="H36" s="6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6" t="e">
        <f>IF((#REF!)=0,"",#REF!)</f>
        <v>#REF!</v>
      </c>
      <c r="H37" s="6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26" t="e">
        <f>IF((#REF!)=0,"",#REF!)</f>
        <v>#REF!</v>
      </c>
      <c r="H38" s="26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26" t="e">
        <f>IF((#REF!)=0,"",#REF!)</f>
        <v>#REF!</v>
      </c>
      <c r="H39" s="26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26" t="e">
        <f>IF((#REF!)=0,"",#REF!)</f>
        <v>#REF!</v>
      </c>
      <c r="H40" s="26" t="e">
        <f>IF((#REF!)=0,"",#REF!)</f>
        <v>#REF!</v>
      </c>
      <c r="I40" s="8" t="e">
        <f>#REF!</f>
        <v>#REF!</v>
      </c>
      <c r="J40" s="11"/>
    </row>
    <row r="41" spans="1:10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25" t="e">
        <f>IF((#REF!)=0,"",#REF!)</f>
        <v>#REF!</v>
      </c>
      <c r="H45" s="25" t="e">
        <f>IF((#REF!)=0,"",#REF!)</f>
        <v>#REF!</v>
      </c>
      <c r="I45" s="8" t="e">
        <f>#REF!</f>
        <v>#REF!</v>
      </c>
      <c r="J45" s="11"/>
    </row>
    <row r="46" spans="1:10" ht="24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25" t="e">
        <f>IF((#REF!)=0,"",#REF!)</f>
        <v>#REF!</v>
      </c>
      <c r="H46" s="25" t="e">
        <f>IF((#REF!)=0,"",#REF!)</f>
        <v>#REF!</v>
      </c>
      <c r="I46" s="8" t="e">
        <f>#REF!</f>
        <v>#REF!</v>
      </c>
      <c r="J46" s="11"/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25" t="e">
        <f>IF((#REF!)=0,"",#REF!)</f>
        <v>#REF!</v>
      </c>
      <c r="H47" s="25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25" t="e">
        <f>IF((#REF!)=0,"",#REF!)</f>
        <v>#REF!</v>
      </c>
      <c r="H48" s="25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25" t="e">
        <f>IF((#REF!)=0,"",#REF!)</f>
        <v>#REF!</v>
      </c>
      <c r="H49" s="25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8" t="e">
        <f>IF((#REF!)=0,"",#REF!)</f>
        <v>#REF!</v>
      </c>
      <c r="H50" s="8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25" t="e">
        <f>IF((#REF!)=0,"",#REF!)</f>
        <v>#REF!</v>
      </c>
      <c r="H51" s="25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26" t="e">
        <f>IF((#REF!)=0,"",#REF!)</f>
        <v>#REF!</v>
      </c>
      <c r="H52" s="26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26" t="e">
        <f>IF((#REF!)=0,"",#REF!)</f>
        <v>#REF!</v>
      </c>
      <c r="H53" s="26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26" t="e">
        <f>IF((#REF!)=0,"",#REF!)</f>
        <v>#REF!</v>
      </c>
      <c r="H54" s="26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 t="e">
        <f>IF((#REF!)=0,"",#REF!)</f>
        <v>#REF!</v>
      </c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/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25" t="e">
        <f>IF((#REF!)=0,"",#REF!)</f>
        <v>#REF!</v>
      </c>
      <c r="H61" s="25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26" t="e">
        <f>IF((#REF!)=0,"",#REF!)</f>
        <v>#REF!</v>
      </c>
      <c r="H62" s="26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0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0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0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0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 t="e">
        <f>IF((#REF!)=0,"",#REF!)</f>
        <v>#REF!</v>
      </c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0" ht="24" x14ac:dyDescent="0.2">
      <c r="H69" s="6" t="s">
        <v>94</v>
      </c>
      <c r="I69" s="23" t="e">
        <f>SUM(I4:I68)</f>
        <v>#REF!</v>
      </c>
    </row>
    <row r="71" spans="1:10" s="18" customFormat="1" ht="27.75" customHeight="1" x14ac:dyDescent="0.2">
      <c r="A71" s="12"/>
      <c r="B71" s="57" t="s">
        <v>73</v>
      </c>
      <c r="C71" s="57"/>
      <c r="D71" s="13"/>
      <c r="E71" s="14"/>
      <c r="F71" s="61" t="s">
        <v>98</v>
      </c>
      <c r="G71" s="61"/>
      <c r="H71" s="61"/>
      <c r="I71" s="21" t="e">
        <f>I69</f>
        <v>#REF!</v>
      </c>
      <c r="J71" s="16"/>
    </row>
    <row r="72" spans="1:10" s="18" customFormat="1" x14ac:dyDescent="0.2">
      <c r="A72" s="12"/>
      <c r="B72" s="19"/>
      <c r="C72" s="19"/>
      <c r="D72" s="13"/>
      <c r="E72" s="14"/>
      <c r="F72" s="62" t="s">
        <v>77</v>
      </c>
      <c r="G72" s="62"/>
      <c r="H72" s="62"/>
      <c r="I72" s="62"/>
      <c r="J72" s="14"/>
    </row>
    <row r="73" spans="1:10" s="18" customFormat="1" ht="30" customHeight="1" x14ac:dyDescent="0.2">
      <c r="A73" s="12"/>
      <c r="B73" s="60" t="s">
        <v>78</v>
      </c>
      <c r="C73" s="60"/>
      <c r="D73" s="13"/>
      <c r="E73" s="14"/>
      <c r="F73" s="14"/>
      <c r="G73" s="20"/>
      <c r="H73" s="14"/>
      <c r="I73" s="14"/>
      <c r="J73" s="20"/>
    </row>
  </sheetData>
  <mergeCells count="14">
    <mergeCell ref="A1:A3"/>
    <mergeCell ref="B1:B3"/>
    <mergeCell ref="C1:C3"/>
    <mergeCell ref="D1:D3"/>
    <mergeCell ref="E1:J1"/>
    <mergeCell ref="J2:J3"/>
    <mergeCell ref="G2:H2"/>
    <mergeCell ref="B73:C73"/>
    <mergeCell ref="F71:H71"/>
    <mergeCell ref="F2:F3"/>
    <mergeCell ref="I2:I3"/>
    <mergeCell ref="E2:E3"/>
    <mergeCell ref="F72:I72"/>
    <mergeCell ref="B71:C71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58" t="s">
        <v>39</v>
      </c>
      <c r="B1" s="59" t="s">
        <v>37</v>
      </c>
      <c r="C1" s="59" t="s">
        <v>38</v>
      </c>
      <c r="D1" s="59" t="s">
        <v>7</v>
      </c>
      <c r="E1" s="64" t="s">
        <v>69</v>
      </c>
      <c r="F1" s="64"/>
      <c r="G1" s="64"/>
      <c r="H1" s="64"/>
      <c r="I1" s="64"/>
      <c r="J1" s="64"/>
    </row>
    <row r="2" spans="1:10" ht="45" customHeight="1" x14ac:dyDescent="0.2">
      <c r="A2" s="58"/>
      <c r="B2" s="59"/>
      <c r="C2" s="59"/>
      <c r="D2" s="59"/>
      <c r="E2" s="55" t="s">
        <v>75</v>
      </c>
      <c r="F2" s="55" t="s">
        <v>74</v>
      </c>
      <c r="G2" s="55" t="s">
        <v>66</v>
      </c>
      <c r="H2" s="55"/>
      <c r="I2" s="55" t="s">
        <v>72</v>
      </c>
      <c r="J2" s="54" t="s">
        <v>76</v>
      </c>
    </row>
    <row r="3" spans="1:10" x14ac:dyDescent="0.2">
      <c r="A3" s="58"/>
      <c r="B3" s="59"/>
      <c r="C3" s="59"/>
      <c r="D3" s="59"/>
      <c r="E3" s="55"/>
      <c r="F3" s="55"/>
      <c r="G3" s="6" t="s">
        <v>40</v>
      </c>
      <c r="H3" s="6" t="s">
        <v>41</v>
      </c>
      <c r="I3" s="55"/>
      <c r="J3" s="54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8" t="e">
        <f>IF((#REF!)=0,"",#REF!)</f>
        <v>#REF!</v>
      </c>
      <c r="H4" s="8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8" t="e">
        <f>IF((#REF!)=0,"",#REF!)</f>
        <v>#REF!</v>
      </c>
      <c r="H5" s="8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8" t="e">
        <f>IF((#REF!)=0,"",#REF!)</f>
        <v>#REF!</v>
      </c>
      <c r="H6" s="8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25" t="e">
        <f>IF((#REF!)=0,"",#REF!)</f>
        <v>#REF!</v>
      </c>
      <c r="H7" s="25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8" t="e">
        <f>IF((#REF!)=0,"",#REF!)</f>
        <v>#REF!</v>
      </c>
      <c r="H8" s="8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8" t="e">
        <f>IF((#REF!)=0,"",#REF!)</f>
        <v>#REF!</v>
      </c>
      <c r="H9" s="8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8" t="e">
        <f>IF((#REF!)=0,"",#REF!)</f>
        <v>#REF!</v>
      </c>
      <c r="H19" s="8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8" t="e">
        <f>IF((#REF!)=0,"",#REF!)</f>
        <v>#REF!</v>
      </c>
      <c r="H20" s="8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8" t="e">
        <f>IF((#REF!)=0,"",#REF!)</f>
        <v>#REF!</v>
      </c>
      <c r="H21" s="8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8" t="e">
        <f>IF((#REF!)=0,"",#REF!)</f>
        <v>#REF!</v>
      </c>
      <c r="H22" s="8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8" t="e">
        <f>IF((#REF!)=0,"",#REF!)</f>
        <v>#REF!</v>
      </c>
      <c r="H23" s="8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8" t="e">
        <f>IF((#REF!)=0,"",#REF!)</f>
        <v>#REF!</v>
      </c>
      <c r="H24" s="8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8" t="e">
        <f>IF((#REF!)=0,"",#REF!)</f>
        <v>#REF!</v>
      </c>
      <c r="H26" s="8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8" t="e">
        <f>IF((#REF!)=0,"",#REF!)</f>
        <v>#REF!</v>
      </c>
      <c r="H27" s="8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26" t="e">
        <f>IF((#REF!)=0,"",#REF!)</f>
        <v>#REF!</v>
      </c>
      <c r="H28" s="26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26" t="e">
        <f>IF((#REF!)=0,"",#REF!)</f>
        <v>#REF!</v>
      </c>
      <c r="H29" s="26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26" t="e">
        <f>IF((#REF!)=0,"",#REF!)</f>
        <v>#REF!</v>
      </c>
      <c r="H30" s="26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8" t="e">
        <f>IF((#REF!)=0,"",#REF!)</f>
        <v>#REF!</v>
      </c>
      <c r="H31" s="8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8" t="e">
        <f>IF((#REF!)=0,"",#REF!)</f>
        <v>#REF!</v>
      </c>
      <c r="H32" s="8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8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8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8" t="e">
        <f>IF((#REF!)=0,"",#REF!)</f>
        <v>#REF!</v>
      </c>
      <c r="H35" s="8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8" t="e">
        <f>IF((#REF!)=0,"",#REF!)</f>
        <v>#REF!</v>
      </c>
      <c r="H36" s="8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8" t="e">
        <f>IF((#REF!)=0,"",#REF!)</f>
        <v>#REF!</v>
      </c>
      <c r="H37" s="25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8" t="e">
        <f>IF((#REF!)=0,"",#REF!)</f>
        <v>#REF!</v>
      </c>
      <c r="H38" s="8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8" t="e">
        <f>IF((#REF!)=0,"",#REF!)</f>
        <v>#REF!</v>
      </c>
      <c r="H39" s="8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8" t="e">
        <f>IF((#REF!)=0,"",#REF!)</f>
        <v>#REF!</v>
      </c>
      <c r="H40" s="8" t="e">
        <f>IF((#REF!)=0,"",#REF!)</f>
        <v>#REF!</v>
      </c>
      <c r="I40" s="8" t="e">
        <f>#REF!</f>
        <v>#REF!</v>
      </c>
      <c r="J40" s="11"/>
    </row>
    <row r="41" spans="1:10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8" t="e">
        <f>IF((#REF!)=0,"",#REF!)</f>
        <v>#REF!</v>
      </c>
      <c r="H45" s="8" t="e">
        <f>IF((#REF!)=0,"",#REF!)</f>
        <v>#REF!</v>
      </c>
      <c r="I45" s="8" t="e">
        <f>#REF!</f>
        <v>#REF!</v>
      </c>
      <c r="J45" s="11">
        <v>0</v>
      </c>
    </row>
    <row r="46" spans="1:10" ht="24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8" t="e">
        <f>IF((#REF!)=0,"",#REF!)</f>
        <v>#REF!</v>
      </c>
      <c r="H46" s="8" t="e">
        <f>IF((#REF!)=0,"",#REF!)</f>
        <v>#REF!</v>
      </c>
      <c r="I46" s="8" t="e">
        <f>#REF!</f>
        <v>#REF!</v>
      </c>
      <c r="J46" s="11">
        <v>0</v>
      </c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8" t="e">
        <f>IF((#REF!)=0,"",#REF!)</f>
        <v>#REF!</v>
      </c>
      <c r="H47" s="8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8" t="e">
        <f>IF((#REF!)=0,"",#REF!)</f>
        <v>#REF!</v>
      </c>
      <c r="H48" s="8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8" t="e">
        <f>IF((#REF!)=0,"",#REF!)</f>
        <v>#REF!</v>
      </c>
      <c r="H49" s="8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26" t="e">
        <f>IF((#REF!)=0,"",#REF!)</f>
        <v>#REF!</v>
      </c>
      <c r="H50" s="26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8" t="e">
        <f>IF((#REF!)=0,"",#REF!)</f>
        <v>#REF!</v>
      </c>
      <c r="H51" s="8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26" t="e">
        <f>IF((#REF!)=0,"",#REF!)</f>
        <v>#REF!</v>
      </c>
      <c r="H52" s="26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26" t="e">
        <f>IF((#REF!)=0,"",#REF!)</f>
        <v>#REF!</v>
      </c>
      <c r="H53" s="26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26" t="e">
        <f>IF((#REF!)=0,"",#REF!)</f>
        <v>#REF!</v>
      </c>
      <c r="H54" s="26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/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 t="e">
        <f>IF((#REF!)=0,"",#REF!)</f>
        <v>#REF!</v>
      </c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8" t="e">
        <f>IF((#REF!)=0,"",#REF!)</f>
        <v>#REF!</v>
      </c>
      <c r="H61" s="8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8" t="e">
        <f>IF((#REF!)=0,"",#REF!)</f>
        <v>#REF!</v>
      </c>
      <c r="H62" s="8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1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1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1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1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 t="e">
        <f>IF((#REF!)=0,"",#REF!)</f>
        <v>#REF!</v>
      </c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1" ht="24" x14ac:dyDescent="0.2">
      <c r="H69" s="6" t="s">
        <v>94</v>
      </c>
      <c r="I69" s="22" t="e">
        <f>SUM(I4:I68)</f>
        <v>#REF!</v>
      </c>
    </row>
    <row r="71" spans="1:11" s="18" customFormat="1" ht="27.75" customHeight="1" x14ac:dyDescent="0.2">
      <c r="A71" s="12"/>
      <c r="B71" s="57" t="s">
        <v>73</v>
      </c>
      <c r="C71" s="57"/>
      <c r="D71" s="13"/>
      <c r="E71" s="16"/>
      <c r="F71" s="61" t="s">
        <v>98</v>
      </c>
      <c r="G71" s="61"/>
      <c r="H71" s="61"/>
      <c r="I71" s="21" t="e">
        <f>I69</f>
        <v>#REF!</v>
      </c>
      <c r="J71" s="16"/>
      <c r="K71" s="14"/>
    </row>
    <row r="72" spans="1:11" s="18" customFormat="1" x14ac:dyDescent="0.2">
      <c r="A72" s="12"/>
      <c r="B72" s="19"/>
      <c r="C72" s="19"/>
      <c r="D72" s="13"/>
      <c r="E72" s="17"/>
      <c r="F72" s="62" t="s">
        <v>77</v>
      </c>
      <c r="G72" s="62"/>
      <c r="H72" s="62"/>
      <c r="I72" s="62"/>
      <c r="J72" s="17"/>
      <c r="K72" s="14"/>
    </row>
    <row r="73" spans="1:11" s="18" customFormat="1" ht="30" customHeight="1" x14ac:dyDescent="0.2">
      <c r="A73" s="12"/>
      <c r="B73" s="60" t="s">
        <v>78</v>
      </c>
      <c r="C73" s="60"/>
      <c r="D73" s="13"/>
      <c r="E73" s="20"/>
      <c r="F73" s="20"/>
      <c r="G73" s="20"/>
      <c r="H73" s="14"/>
      <c r="I73" s="15"/>
      <c r="J73" s="20"/>
      <c r="K73" s="14"/>
    </row>
  </sheetData>
  <mergeCells count="14">
    <mergeCell ref="B73:C73"/>
    <mergeCell ref="F71:H71"/>
    <mergeCell ref="I2:I3"/>
    <mergeCell ref="E2:E3"/>
    <mergeCell ref="F2:F3"/>
    <mergeCell ref="G2:H2"/>
    <mergeCell ref="F72:I72"/>
    <mergeCell ref="B71:C71"/>
    <mergeCell ref="E1:J1"/>
    <mergeCell ref="J2:J3"/>
    <mergeCell ref="A1:A3"/>
    <mergeCell ref="B1:B3"/>
    <mergeCell ref="C1:C3"/>
    <mergeCell ref="D1:D3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120" zoomScaleNormal="120" workbookViewId="0">
      <selection activeCell="H7" sqref="H7"/>
    </sheetView>
  </sheetViews>
  <sheetFormatPr defaultColWidth="9.140625" defaultRowHeight="15" x14ac:dyDescent="0.25"/>
  <cols>
    <col min="1" max="1" width="4.28515625" style="34" customWidth="1"/>
    <col min="2" max="2" width="51.85546875" style="35" customWidth="1"/>
    <col min="3" max="3" width="47.85546875" style="35" bestFit="1" customWidth="1"/>
    <col min="4" max="4" width="7.28515625" style="36" bestFit="1" customWidth="1"/>
    <col min="5" max="6" width="12.140625" style="37" customWidth="1"/>
    <col min="7" max="7" width="9.28515625" style="37" bestFit="1" customWidth="1"/>
    <col min="8" max="8" width="9.140625" style="37" bestFit="1" customWidth="1"/>
    <col min="9" max="9" width="21.28515625" style="37" customWidth="1"/>
    <col min="10" max="10" width="12.5703125" style="37" customWidth="1"/>
    <col min="11" max="11" width="13" style="52" customWidth="1"/>
    <col min="12" max="21" width="9.140625" style="29"/>
    <col min="22" max="16384" width="9.140625" style="30"/>
  </cols>
  <sheetData>
    <row r="1" spans="1:21" ht="14.45" customHeight="1" x14ac:dyDescent="0.25">
      <c r="A1" s="75" t="s">
        <v>101</v>
      </c>
      <c r="B1" s="78" t="s">
        <v>37</v>
      </c>
      <c r="C1" s="78" t="s">
        <v>38</v>
      </c>
      <c r="D1" s="78" t="s">
        <v>7</v>
      </c>
      <c r="E1" s="81" t="s">
        <v>69</v>
      </c>
      <c r="F1" s="82"/>
      <c r="G1" s="82"/>
      <c r="H1" s="82"/>
      <c r="I1" s="82"/>
      <c r="J1" s="83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4.45" customHeight="1" x14ac:dyDescent="0.25">
      <c r="A2" s="76"/>
      <c r="B2" s="79"/>
      <c r="C2" s="79"/>
      <c r="D2" s="79"/>
      <c r="E2" s="84" t="s">
        <v>75</v>
      </c>
      <c r="F2" s="84" t="s">
        <v>74</v>
      </c>
      <c r="G2" s="86" t="s">
        <v>66</v>
      </c>
      <c r="H2" s="87"/>
      <c r="I2" s="84" t="s">
        <v>72</v>
      </c>
      <c r="J2" s="88" t="s">
        <v>76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55.15" customHeight="1" x14ac:dyDescent="0.25">
      <c r="A3" s="77"/>
      <c r="B3" s="80"/>
      <c r="C3" s="80"/>
      <c r="D3" s="80"/>
      <c r="E3" s="85"/>
      <c r="F3" s="85"/>
      <c r="G3" s="48" t="s">
        <v>40</v>
      </c>
      <c r="H3" s="48" t="s">
        <v>41</v>
      </c>
      <c r="I3" s="85"/>
      <c r="J3" s="89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43.9" customHeight="1" x14ac:dyDescent="0.25">
      <c r="A4" s="50">
        <v>1</v>
      </c>
      <c r="B4" s="31" t="s">
        <v>102</v>
      </c>
      <c r="C4" s="31" t="s">
        <v>27</v>
      </c>
      <c r="D4" s="51" t="s">
        <v>1</v>
      </c>
      <c r="E4" s="8">
        <v>80</v>
      </c>
      <c r="F4" s="8">
        <v>135</v>
      </c>
      <c r="G4" s="32"/>
      <c r="H4" s="32"/>
      <c r="I4" s="32">
        <f t="shared" ref="I4:I17" si="0">E4*G4+F4*H4</f>
        <v>0</v>
      </c>
      <c r="J4" s="49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5">
      <c r="A5" s="50"/>
      <c r="B5" s="31"/>
      <c r="C5" s="31" t="s">
        <v>10</v>
      </c>
      <c r="D5" s="51" t="s">
        <v>1</v>
      </c>
      <c r="E5" s="8">
        <v>40</v>
      </c>
      <c r="F5" s="8">
        <v>80</v>
      </c>
      <c r="G5" s="33"/>
      <c r="H5" s="33"/>
      <c r="I5" s="33">
        <f t="shared" si="0"/>
        <v>0</v>
      </c>
      <c r="J5" s="49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5">
      <c r="A6" s="50"/>
      <c r="B6" s="31"/>
      <c r="C6" s="31" t="s">
        <v>8</v>
      </c>
      <c r="D6" s="51" t="s">
        <v>1</v>
      </c>
      <c r="E6" s="8">
        <v>200</v>
      </c>
      <c r="F6" s="8">
        <v>300</v>
      </c>
      <c r="G6" s="33"/>
      <c r="H6" s="33"/>
      <c r="I6" s="33">
        <f t="shared" si="0"/>
        <v>0</v>
      </c>
      <c r="J6" s="49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 x14ac:dyDescent="0.25">
      <c r="A7" s="50"/>
      <c r="B7" s="31"/>
      <c r="C7" s="31" t="s">
        <v>56</v>
      </c>
      <c r="D7" s="51" t="s">
        <v>1</v>
      </c>
      <c r="E7" s="8">
        <v>3</v>
      </c>
      <c r="F7" s="8">
        <v>5</v>
      </c>
      <c r="G7" s="33"/>
      <c r="H7" s="33"/>
      <c r="I7" s="33">
        <f t="shared" si="0"/>
        <v>0</v>
      </c>
      <c r="J7" s="49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30" x14ac:dyDescent="0.25">
      <c r="A8" s="50">
        <v>2</v>
      </c>
      <c r="B8" s="31" t="s">
        <v>103</v>
      </c>
      <c r="C8" s="31" t="s">
        <v>9</v>
      </c>
      <c r="D8" s="51" t="s">
        <v>1</v>
      </c>
      <c r="E8" s="8">
        <v>15</v>
      </c>
      <c r="F8" s="8">
        <v>35</v>
      </c>
      <c r="G8" s="33"/>
      <c r="H8" s="33"/>
      <c r="I8" s="33">
        <f t="shared" si="0"/>
        <v>0</v>
      </c>
      <c r="J8" s="49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30" x14ac:dyDescent="0.25">
      <c r="A9" s="50">
        <v>3</v>
      </c>
      <c r="B9" s="31" t="s">
        <v>104</v>
      </c>
      <c r="C9" s="31" t="s">
        <v>12</v>
      </c>
      <c r="D9" s="51" t="s">
        <v>1</v>
      </c>
      <c r="E9" s="8">
        <v>30</v>
      </c>
      <c r="F9" s="8">
        <v>60</v>
      </c>
      <c r="G9" s="33"/>
      <c r="H9" s="33"/>
      <c r="I9" s="33">
        <f t="shared" si="0"/>
        <v>0</v>
      </c>
      <c r="J9" s="49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30" x14ac:dyDescent="0.25">
      <c r="A10" s="50"/>
      <c r="B10" s="31"/>
      <c r="C10" s="31" t="s">
        <v>13</v>
      </c>
      <c r="D10" s="51" t="s">
        <v>1</v>
      </c>
      <c r="E10" s="8">
        <v>30</v>
      </c>
      <c r="F10" s="8">
        <v>40</v>
      </c>
      <c r="G10" s="33"/>
      <c r="H10" s="33"/>
      <c r="I10" s="33">
        <f t="shared" si="0"/>
        <v>0</v>
      </c>
      <c r="J10" s="49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30" x14ac:dyDescent="0.25">
      <c r="A11" s="50"/>
      <c r="B11" s="31"/>
      <c r="C11" s="31" t="s">
        <v>14</v>
      </c>
      <c r="D11" s="51" t="s">
        <v>1</v>
      </c>
      <c r="E11" s="8">
        <v>10</v>
      </c>
      <c r="F11" s="8">
        <v>15</v>
      </c>
      <c r="G11" s="33"/>
      <c r="H11" s="33"/>
      <c r="I11" s="33">
        <f t="shared" si="0"/>
        <v>0</v>
      </c>
      <c r="J11" s="49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30" x14ac:dyDescent="0.25">
      <c r="A12" s="50"/>
      <c r="B12" s="31"/>
      <c r="C12" s="31" t="s">
        <v>15</v>
      </c>
      <c r="D12" s="51" t="s">
        <v>1</v>
      </c>
      <c r="E12" s="8">
        <v>5</v>
      </c>
      <c r="F12" s="8">
        <v>20</v>
      </c>
      <c r="G12" s="33"/>
      <c r="H12" s="33"/>
      <c r="I12" s="33">
        <f t="shared" si="0"/>
        <v>0</v>
      </c>
      <c r="J12" s="49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x14ac:dyDescent="0.25">
      <c r="A13" s="50"/>
      <c r="B13" s="31"/>
      <c r="C13" s="31" t="s">
        <v>18</v>
      </c>
      <c r="D13" s="51" t="s">
        <v>1</v>
      </c>
      <c r="E13" s="8">
        <v>2</v>
      </c>
      <c r="F13" s="8">
        <v>3</v>
      </c>
      <c r="G13" s="33"/>
      <c r="H13" s="33"/>
      <c r="I13" s="33">
        <f t="shared" si="0"/>
        <v>0</v>
      </c>
      <c r="J13" s="49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x14ac:dyDescent="0.25">
      <c r="A14" s="50"/>
      <c r="B14" s="31"/>
      <c r="C14" s="31" t="s">
        <v>19</v>
      </c>
      <c r="D14" s="51" t="s">
        <v>1</v>
      </c>
      <c r="E14" s="8">
        <v>2</v>
      </c>
      <c r="F14" s="8">
        <v>3</v>
      </c>
      <c r="G14" s="33"/>
      <c r="H14" s="33"/>
      <c r="I14" s="33">
        <f t="shared" si="0"/>
        <v>0</v>
      </c>
      <c r="J14" s="49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30" x14ac:dyDescent="0.25">
      <c r="A15" s="50"/>
      <c r="B15" s="31"/>
      <c r="C15" s="31" t="s">
        <v>11</v>
      </c>
      <c r="D15" s="51" t="s">
        <v>49</v>
      </c>
      <c r="E15" s="8">
        <v>165</v>
      </c>
      <c r="F15" s="8">
        <v>260</v>
      </c>
      <c r="G15" s="33"/>
      <c r="H15" s="33"/>
      <c r="I15" s="33">
        <f t="shared" si="0"/>
        <v>0</v>
      </c>
      <c r="J15" s="49"/>
    </row>
    <row r="16" spans="1:21" ht="45" x14ac:dyDescent="0.25">
      <c r="A16" s="50">
        <v>4</v>
      </c>
      <c r="B16" s="31" t="s">
        <v>64</v>
      </c>
      <c r="C16" s="31" t="s">
        <v>100</v>
      </c>
      <c r="D16" s="51" t="s">
        <v>53</v>
      </c>
      <c r="E16" s="8">
        <v>348</v>
      </c>
      <c r="F16" s="8">
        <v>1</v>
      </c>
      <c r="G16" s="32"/>
      <c r="H16" s="32"/>
      <c r="I16" s="32">
        <f t="shared" si="0"/>
        <v>0</v>
      </c>
      <c r="J16" s="49"/>
    </row>
    <row r="17" spans="1:21" ht="60" x14ac:dyDescent="0.25">
      <c r="A17" s="50">
        <v>5</v>
      </c>
      <c r="B17" s="31" t="s">
        <v>65</v>
      </c>
      <c r="C17" s="31" t="s">
        <v>100</v>
      </c>
      <c r="D17" s="51" t="s">
        <v>53</v>
      </c>
      <c r="E17" s="8">
        <v>263</v>
      </c>
      <c r="F17" s="8">
        <v>136</v>
      </c>
      <c r="G17" s="32"/>
      <c r="H17" s="32"/>
      <c r="I17" s="32">
        <f t="shared" si="0"/>
        <v>0</v>
      </c>
      <c r="J17" s="49"/>
    </row>
    <row r="18" spans="1:21" ht="30" x14ac:dyDescent="0.25">
      <c r="E18" s="37">
        <f>SUM(E4:E17)</f>
        <v>1193</v>
      </c>
      <c r="F18" s="37">
        <f>SUM(F4:F17)</f>
        <v>1093</v>
      </c>
      <c r="H18" s="48" t="s">
        <v>94</v>
      </c>
      <c r="I18" s="38">
        <f>SUM(I4:I17)</f>
        <v>0</v>
      </c>
    </row>
    <row r="20" spans="1:21" s="45" customFormat="1" ht="14.45" customHeight="1" x14ac:dyDescent="0.25">
      <c r="A20" s="39"/>
      <c r="B20" s="65" t="s">
        <v>73</v>
      </c>
      <c r="C20" s="66"/>
      <c r="D20" s="40"/>
      <c r="E20" s="27"/>
      <c r="F20" s="67" t="s">
        <v>99</v>
      </c>
      <c r="G20" s="68"/>
      <c r="H20" s="69"/>
      <c r="I20" s="43">
        <f>I18</f>
        <v>0</v>
      </c>
      <c r="J20" s="27"/>
      <c r="K20" s="53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x14ac:dyDescent="0.25">
      <c r="A21" s="39"/>
      <c r="B21" s="46"/>
      <c r="C21" s="46"/>
      <c r="D21" s="40"/>
      <c r="E21" s="47"/>
      <c r="F21" s="70" t="s">
        <v>77</v>
      </c>
      <c r="G21" s="71"/>
      <c r="H21" s="71"/>
      <c r="I21" s="72"/>
      <c r="J21" s="47"/>
      <c r="K21" s="53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14.45" customHeight="1" x14ac:dyDescent="0.25">
      <c r="A22" s="39"/>
      <c r="B22" s="73" t="s">
        <v>78</v>
      </c>
      <c r="C22" s="74"/>
      <c r="D22" s="40"/>
      <c r="E22" s="28"/>
      <c r="F22" s="28"/>
      <c r="G22" s="28"/>
      <c r="H22" s="41"/>
      <c r="I22" s="42"/>
      <c r="J22" s="28"/>
      <c r="K22" s="53"/>
      <c r="L22" s="44"/>
      <c r="M22" s="44"/>
      <c r="N22" s="44"/>
      <c r="O22" s="44"/>
      <c r="P22" s="44"/>
      <c r="Q22" s="44"/>
      <c r="R22" s="44"/>
      <c r="S22" s="44"/>
      <c r="T22" s="44"/>
      <c r="U22" s="44"/>
    </row>
  </sheetData>
  <mergeCells count="14">
    <mergeCell ref="B20:C20"/>
    <mergeCell ref="F20:H20"/>
    <mergeCell ref="F21:I21"/>
    <mergeCell ref="B22:C22"/>
    <mergeCell ref="A1:A3"/>
    <mergeCell ref="B1:B3"/>
    <mergeCell ref="C1:C3"/>
    <mergeCell ref="D1:D3"/>
    <mergeCell ref="E1:J1"/>
    <mergeCell ref="E2:E3"/>
    <mergeCell ref="F2:F3"/>
    <mergeCell ref="G2:H2"/>
    <mergeCell ref="I2:I3"/>
    <mergeCell ref="J2:J3"/>
  </mergeCells>
  <printOptions horizontalCentered="1"/>
  <pageMargins left="0.31496062992125984" right="0.31496062992125984" top="1.1417322834645669" bottom="0.55118110236220474" header="0.31496062992125984" footer="0.31496062992125984"/>
  <pageSetup paperSize="9" scale="75" orientation="landscape" r:id="rId1"/>
  <headerFooter>
    <oddHeader>&amp;C1.számú melléklet Hézagnélküli vágány helyreállítása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Hegesztési egységár táblázat 1.</vt:lpstr>
      <vt:lpstr>Hegesztési egységár tábláza 2.</vt:lpstr>
      <vt:lpstr>Hegesztési egységár tábláza 3.</vt:lpstr>
      <vt:lpstr>ajánlati árak táblázata</vt:lpstr>
      <vt:lpstr>Munka1</vt:lpstr>
      <vt:lpstr>'Hegesztési egységár tábláza 2.'!Nyomtatási_cím</vt:lpstr>
      <vt:lpstr>'Hegesztési egységár tábláza 3.'!Nyomtatási_cím</vt:lpstr>
      <vt:lpstr>'Hegesztési egységár táblázat 1.'!Nyomtatási_cím</vt:lpstr>
      <vt:lpstr>'Hegesztési egységár tábláza 2.'!Nyomtatási_terület</vt:lpstr>
      <vt:lpstr>'Hegesztési egységár tábláza 3.'!Nyomtatási_terület</vt:lpstr>
      <vt:lpstr>'Hegesztési egységár táblázat 1.'!Nyomtatási_terület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2017-10-17T08:55:40Z</dcterms:created>
  <dcterms:modified xsi:type="dcterms:W3CDTF">2017-10-17T08:55:42Z</dcterms:modified>
</cp:coreProperties>
</file>