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370" windowHeight="12270" firstSheet="1" activeTab="1"/>
  </bookViews>
  <sheets>
    <sheet name="Műszaki diszp." sheetId="1" state="hidden" r:id="rId1"/>
    <sheet name="Árképzés" sheetId="2" r:id="rId2"/>
  </sheets>
  <definedNames/>
  <calcPr fullCalcOnLoad="1"/>
</workbook>
</file>

<file path=xl/sharedStrings.xml><?xml version="1.0" encoding="utf-8"?>
<sst xmlns="http://schemas.openxmlformats.org/spreadsheetml/2006/main" count="106" uniqueCount="81">
  <si>
    <t>Művelet megnevezése</t>
  </si>
  <si>
    <t>Motor alapjavítása
(minden megrendelt javítás esetén teljes műszaki terjedelmében kötelezően végrehajtandó)</t>
  </si>
  <si>
    <t>Forgórész újratekercselése
(opcionális)</t>
  </si>
  <si>
    <t>Tengelycsere
(opcionális)</t>
  </si>
  <si>
    <t>Kommutátor cseréje
(opcionális)</t>
  </si>
  <si>
    <t>Javítás elvárt műszaki tartalma</t>
  </si>
  <si>
    <t>Ventilátor cseréje
(opcionális)</t>
  </si>
  <si>
    <t>Főpólus tekercsek cseréje (1db)
(opcionális)</t>
  </si>
  <si>
    <t>Segédpólus tekercsek cseréje (1db)
(opcionális)</t>
  </si>
  <si>
    <t>A ventillátor javíthatatlansága esetén annak cseréje, új, vagy felújított ventillátorra.
Amennyiben a ventillátor javítható, azt az alapjavításba értendően kell javítani.
Ventilátor cserét követően a kiegyensúlyozás kötelező.</t>
  </si>
  <si>
    <t>A forgórész tekercselés zárlata, szakadása, szétrepülése esetén az eredeti (gyári) kiviteltől nem rosszabb minőségben (azonos keresztmetszetű huzallal, és legalább azonos maximális fordulatszámot biztosító bandázsolással), impregnáló anyag beégetésével javítva. A tekercselések általános hőosztálya "H"(180 C˚), de nem lehet rosszabb, mint "F" (155 C˚.) (IEC 85 ) A kommutátor zászlókon lágyforrasztás nem alkalmazható. Forgórész tekercselést követően a kiegyensúlyozás kötelező.</t>
  </si>
  <si>
    <t>A tengely sérülése, ütése esetén a tengely cseréje, megrendeléstől függően az adott gyári kivitelnek megfelelő geometriával, vagy szükség esetén a csatlakozó elem (fogaskerék, hardy-tárcsa, stb.) agyához egyedileg illesztve. A tengely anyagminősége nem lehet rosszabb, mint a gyárilag alkalmazott anyagminőség.
Tengelycserét követően a kiegyensúlyozás kötelező.</t>
  </si>
  <si>
    <t>Főpólus tekercs szigetelése (1db)
(opcionális)</t>
  </si>
  <si>
    <t>Segédpólus tekercs szigetelése (1db)
(opcionális)</t>
  </si>
  <si>
    <t>Kefetartó nyomószerkezet csere (1db)
(opcionális)</t>
  </si>
  <si>
    <t>Kefetartó cseréje (1db)
(opcionális)</t>
  </si>
  <si>
    <t>1db gerjesztő pólus tekercselésének gyártása, a tekercselés javíthatatlan meghibásodása, zárlata, szakadása, mechanikai sérülése esetén az eredeti (gyári) kiviteltől nem rosszabb minőségben (azonos keresztmetszetű huzallal, és legalább azonos rögzítési paramétereket biztosító műszaki megoldással, impregnáló anyag beégetésével újra gyártva. A tekercselések általános hőosztálya "H"(180 C˚), de nem lehet rosszabb, mint "F" (155 C˚.) (IEC 85 ) A tekercselések kivezetésein lágyforrasztás nem alkalmazható.</t>
  </si>
  <si>
    <t>1db segéd pólus tekercselésének gyártása, a tekercselés javíthatatlan meghibásodása, zárlata, szakadása, mechanikai sérülése esetén az eredeti (gyári) kiviteltől nem rosszabb minőségben (azonos keresztmetszetű huzallal, és legalább azonos rögzítési paramétereket biztosító műszaki megoldással, impregnáló anyag beégetésével újra gyártva. A tekercselések általános hőosztálya "H"(180 C˚), de nem lehet rosszabb, mint "F" (155 C˚.) (IEC 85 ) A tekercselések kivezetésein lágyforrasztás nem alkalmazható.</t>
  </si>
  <si>
    <t>Az eredeti műszaki kialakítástól nem rosszabb minőségben</t>
  </si>
  <si>
    <t>Cikkszám</t>
  </si>
  <si>
    <t>Meghajtó motor BBC</t>
  </si>
  <si>
    <t>motor alapjavítása</t>
  </si>
  <si>
    <t>forgórész újratekercselée</t>
  </si>
  <si>
    <t>tengely cseréje</t>
  </si>
  <si>
    <t>kommutátor cseréje</t>
  </si>
  <si>
    <t>ventilátor cseréje</t>
  </si>
  <si>
    <t>segédpólus tekercs szigetelése</t>
  </si>
  <si>
    <t xml:space="preserve">kefetartó nyomószerkezet cseréje </t>
  </si>
  <si>
    <t>főpólus tekercs szigetelése</t>
  </si>
  <si>
    <t>segédpólus tekercs cseréje</t>
  </si>
  <si>
    <t>főpólus tekercs cseréje</t>
  </si>
  <si>
    <t>Mellékáramkörű motor B935</t>
  </si>
  <si>
    <t>Motor TR 5,6 / 14</t>
  </si>
  <si>
    <t>A kommutátor javíthatatlansága esetén annak szakszerű cseréje új kommutátorra. A kommutátor zászlókon lágyforrasztás nem alkalmazható. Amennyiben a kommutátor javítható, azt az alapjavításba értendően kell javítani.
Kommutátorcserét követően a kiegyensúlyozás kötelező.</t>
  </si>
  <si>
    <t>Sorszám</t>
  </si>
  <si>
    <t>1.</t>
  </si>
  <si>
    <t>2.</t>
  </si>
  <si>
    <t>3.</t>
  </si>
  <si>
    <t>4.</t>
  </si>
  <si>
    <t>5.</t>
  </si>
  <si>
    <t>6.</t>
  </si>
  <si>
    <t>8.</t>
  </si>
  <si>
    <t>9.</t>
  </si>
  <si>
    <t>10.</t>
  </si>
  <si>
    <t>11.</t>
  </si>
  <si>
    <t>12.</t>
  </si>
  <si>
    <t>13.</t>
  </si>
  <si>
    <t>14.</t>
  </si>
  <si>
    <t>15.</t>
  </si>
  <si>
    <t>16.</t>
  </si>
  <si>
    <t>17.</t>
  </si>
  <si>
    <t>18.</t>
  </si>
  <si>
    <t>19.</t>
  </si>
  <si>
    <t>21.</t>
  </si>
  <si>
    <t>22.</t>
  </si>
  <si>
    <t>23.</t>
  </si>
  <si>
    <t>24.</t>
  </si>
  <si>
    <t>25.</t>
  </si>
  <si>
    <t>26.</t>
  </si>
  <si>
    <t>27.</t>
  </si>
  <si>
    <t>28.</t>
  </si>
  <si>
    <t>29.</t>
  </si>
  <si>
    <t>30.</t>
  </si>
  <si>
    <t>31.</t>
  </si>
  <si>
    <t>32.</t>
  </si>
  <si>
    <t>33.</t>
  </si>
  <si>
    <t>35.</t>
  </si>
  <si>
    <t>36.</t>
  </si>
  <si>
    <t>37.</t>
  </si>
  <si>
    <t>38.</t>
  </si>
  <si>
    <t>39.</t>
  </si>
  <si>
    <t>40.</t>
  </si>
  <si>
    <t>Tervezett mennyiség [db/év]</t>
  </si>
  <si>
    <t>Javítási egységár ÁFA nélkül [Ft/db]</t>
  </si>
  <si>
    <t>Ajánlati érték a teljes időszakra [Ft/48 hónap] ÁFA nélkül</t>
  </si>
  <si>
    <t>Javítási tevékenységek ajánlati értéke [Ft*db] segédoszlop a számításhoz</t>
  </si>
  <si>
    <t>Szétszerelés, forgórész és állórész sűrített levegővel történő tisztítása
Ház legalább MSZ ISO 8501-1 Sa 2-nek megfelelő szemcseszórásos tisztítása az adattáblák, adathordozó felületek megóvásával, légbeömlő nyílások szükség szerinti javítása, korróziógátló alapozás
Tekercsrendszerek foltbenzinnel történő nagynyomású mosása
Mechanikus gépelemek vegyszeres mosása, kémiai semlegesítés
Szárító kemencében történő szárítás
Szabvány szerinti villamos és gépészeti mérések elvégzése, hibafeltárás
Gépészeti mérésekből megállapított hibák javítása /pl. csapágyhely, csapágyfészkek/
Forgórész és állórész tekercsek szigetelésének, valamint bandázsolásának javítása
Kommutátor szabályozása, mikázása
Forgórész szükség szerinti kiegyensúlyozása
Kivezető kábelek, kábelbekötések szükség szerinti cseréje
Kefeszerkezet javítása, kefék cseréje új kefékre, kefetartók beállítása
Csapágyak cseréje új minőségi csapágyra (pl. SKF, FAG)
Felújító impregnálás, szigetelő festés
Összeszerelés új kötőelemekkel, külső fedőfestés
Villamos próbatermi vizsgálat, rezgésdiagnosztika
Villamos és gépészeti mérések eredményeinek elektronikus rögzítése, jegyzőkönyv elkészítése (a jegyzőkönyvek Megrendelő állapotfelvételt, ill. végátvételt végző képviselőjének átadandó. Megrendelő képviselőjének kérésére a mérést, ill. vizsgálatot a Vállalkozó köteles megismételni.) A javított motorok ellátása a motorok használhatóságát, műszaki paramétereit nem befolyásoló, legalább 4 évig megmaradó és jól olvasható adattáblával vagy jelöléssel, mely tartalmazza a javító azonosítóját és a javítás időpontját.</t>
  </si>
  <si>
    <t>A motorok javítását minden esetben előzetes állapot felvételezés alapján kell végrehajtani. A javítás alapjavításból és az adott motor műszaki állapota alapján meghatározott munkákból tevődik össze. Az állapotfelvételezés minden esetben a Vállalkozó telephelyén történik, a szükséges feltételeket és eszközöket, valamint a motorok előkészítését az állapot felvételezéshez a Vállalkozónak kell biztosítania saját költségére. A műszaki követelményektől való esetleges eltéréshez előzetesen be kell szerezni Megrendelő írásos nyilatkozatát.</t>
  </si>
  <si>
    <t xml:space="preserve">kefetartó cseréje </t>
  </si>
  <si>
    <t>kefetartó cseréje</t>
  </si>
  <si>
    <t>Ajánlati egységár összesen egy évre [Ft]</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</si>
</sst>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_-* #,##0\ _F_t_-;\-* #,##0\ _F_t_-;_-* &quot;-&quot;??\ _F_t_-;_-@_-"/>
  </numFmts>
  <fonts count="38">
    <font>
      <sz val="11"/>
      <color theme="1"/>
      <name val="Calibri"/>
      <family val="2"/>
    </font>
    <font>
      <sz val="11"/>
      <color indexed="8"/>
      <name val="Calibri"/>
      <family val="2"/>
    </font>
    <font>
      <sz val="11"/>
      <color indexed="9"/>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8"/>
      <name val="Calibri"/>
      <family val="2"/>
    </font>
    <font>
      <b/>
      <i/>
      <sz val="12"/>
      <color indexed="8"/>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theme="1"/>
      <name val="Calibri"/>
      <family val="2"/>
    </font>
    <font>
      <b/>
      <i/>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diagonalUp="1">
      <left style="thin"/>
      <right style="thin"/>
      <top style="thin"/>
      <bottom style="thin"/>
      <diagonal style="thin"/>
    </border>
    <border>
      <left style="medium"/>
      <right style="thin"/>
      <top/>
      <bottom style="thin"/>
    </border>
    <border>
      <left style="medium"/>
      <right style="thin"/>
      <top style="medium"/>
      <bottom/>
    </border>
    <border>
      <left style="thin"/>
      <right style="medium"/>
      <top style="medium"/>
      <bottom/>
    </border>
    <border>
      <left style="thin"/>
      <right style="medium"/>
      <top/>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21" borderId="5"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0" fillId="22" borderId="7" applyNumberFormat="0" applyFont="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9" fillId="29" borderId="0" applyNumberFormat="0" applyBorder="0" applyAlignment="0" applyProtection="0"/>
    <xf numFmtId="0" fontId="30" fillId="3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34" fillId="32" borderId="0" applyNumberFormat="0" applyBorder="0" applyAlignment="0" applyProtection="0"/>
    <xf numFmtId="0" fontId="35" fillId="30" borderId="1" applyNumberFormat="0" applyAlignment="0" applyProtection="0"/>
    <xf numFmtId="9" fontId="0" fillId="0" borderId="0" applyFont="0" applyFill="0" applyBorder="0" applyAlignment="0" applyProtection="0"/>
  </cellStyleXfs>
  <cellXfs count="38">
    <xf numFmtId="0" fontId="0" fillId="0" borderId="0" xfId="0" applyFont="1" applyAlignment="1">
      <alignment/>
    </xf>
    <xf numFmtId="0" fontId="0" fillId="0" borderId="0" xfId="0" applyAlignment="1">
      <alignment vertical="center" wrapText="1"/>
    </xf>
    <xf numFmtId="0" fontId="0" fillId="0" borderId="0" xfId="0" applyFill="1" applyAlignment="1">
      <alignment vertical="center" wrapText="1"/>
    </xf>
    <xf numFmtId="0" fontId="0" fillId="0" borderId="10" xfId="0"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vertical="top" wrapText="1"/>
    </xf>
    <xf numFmtId="0" fontId="0" fillId="0" borderId="12" xfId="0" applyFill="1" applyBorder="1" applyAlignment="1">
      <alignment vertical="center" wrapText="1"/>
    </xf>
    <xf numFmtId="0" fontId="0" fillId="0" borderId="13" xfId="0" applyBorder="1" applyAlignment="1">
      <alignment vertical="center" wrapText="1"/>
    </xf>
    <xf numFmtId="0" fontId="0" fillId="0" borderId="0" xfId="0" applyFont="1" applyFill="1" applyAlignment="1">
      <alignment horizontal="center" vertical="center"/>
    </xf>
    <xf numFmtId="0" fontId="32" fillId="33" borderId="14" xfId="0" applyFont="1" applyFill="1" applyBorder="1" applyAlignment="1">
      <alignment horizontal="center" vertical="center"/>
    </xf>
    <xf numFmtId="0" fontId="32" fillId="33" borderId="14" xfId="0" applyFont="1" applyFill="1" applyBorder="1" applyAlignment="1">
      <alignment horizontal="center" vertical="center" wrapText="1"/>
    </xf>
    <xf numFmtId="0" fontId="0" fillId="0" borderId="14" xfId="0" applyFill="1" applyBorder="1" applyAlignment="1">
      <alignment vertical="center"/>
    </xf>
    <xf numFmtId="0" fontId="0" fillId="34" borderId="0" xfId="0" applyFill="1" applyAlignment="1">
      <alignment vertical="center"/>
    </xf>
    <xf numFmtId="0" fontId="0" fillId="0" borderId="14" xfId="0" applyFill="1" applyBorder="1" applyAlignment="1">
      <alignment horizontal="right" vertical="center"/>
    </xf>
    <xf numFmtId="172" fontId="0" fillId="0" borderId="14" xfId="40" applyNumberFormat="1" applyFont="1" applyFill="1" applyBorder="1" applyAlignment="1">
      <alignment vertical="center"/>
    </xf>
    <xf numFmtId="0" fontId="0" fillId="0" borderId="0" xfId="0" applyFill="1" applyAlignment="1">
      <alignment vertical="center"/>
    </xf>
    <xf numFmtId="0" fontId="0" fillId="0" borderId="14" xfId="0" applyFill="1" applyBorder="1" applyAlignment="1">
      <alignment vertical="center" wrapText="1"/>
    </xf>
    <xf numFmtId="0" fontId="0" fillId="0" borderId="0" xfId="0" applyFill="1" applyAlignment="1">
      <alignment horizontal="right" vertical="center"/>
    </xf>
    <xf numFmtId="172" fontId="32" fillId="35" borderId="14" xfId="0" applyNumberFormat="1" applyFont="1" applyFill="1" applyBorder="1" applyAlignment="1">
      <alignment vertical="center"/>
    </xf>
    <xf numFmtId="0" fontId="32" fillId="33" borderId="14" xfId="0" applyFont="1" applyFill="1" applyBorder="1" applyAlignment="1">
      <alignment horizontal="center" vertical="center" textRotation="90"/>
    </xf>
    <xf numFmtId="0" fontId="32" fillId="34" borderId="14" xfId="0" applyFont="1" applyFill="1" applyBorder="1" applyAlignment="1">
      <alignment vertical="center"/>
    </xf>
    <xf numFmtId="172" fontId="32" fillId="34" borderId="15" xfId="40" applyNumberFormat="1" applyFont="1" applyFill="1" applyBorder="1" applyAlignment="1">
      <alignment vertical="center"/>
    </xf>
    <xf numFmtId="172" fontId="32" fillId="34" borderId="14" xfId="0" applyNumberFormat="1" applyFont="1" applyFill="1" applyBorder="1" applyAlignment="1">
      <alignment vertical="center"/>
    </xf>
    <xf numFmtId="172" fontId="32" fillId="36" borderId="15" xfId="40" applyNumberFormat="1" applyFont="1" applyFill="1" applyBorder="1" applyAlignment="1">
      <alignment vertical="center"/>
    </xf>
    <xf numFmtId="172" fontId="0" fillId="36" borderId="14" xfId="40" applyNumberFormat="1" applyFont="1" applyFill="1" applyBorder="1" applyAlignment="1">
      <alignment vertical="center"/>
    </xf>
    <xf numFmtId="0" fontId="0" fillId="36" borderId="0" xfId="0" applyFill="1" applyAlignment="1">
      <alignment vertical="center"/>
    </xf>
    <xf numFmtId="0" fontId="36" fillId="36" borderId="1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0" fillId="0" borderId="11" xfId="0" applyFont="1" applyBorder="1" applyAlignment="1">
      <alignment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2" fillId="35" borderId="14" xfId="0" applyFont="1" applyFill="1" applyBorder="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4" borderId="14" xfId="0" applyFill="1"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14"/>
  <sheetViews>
    <sheetView zoomScalePageLayoutView="0" workbookViewId="0" topLeftCell="A1">
      <selection activeCell="B4" sqref="B4"/>
    </sheetView>
  </sheetViews>
  <sheetFormatPr defaultColWidth="36.57421875" defaultRowHeight="15"/>
  <cols>
    <col min="1" max="1" width="34.421875" style="2" customWidth="1"/>
    <col min="2" max="2" width="99.00390625" style="1" customWidth="1"/>
    <col min="3" max="16384" width="36.57421875" style="1" customWidth="1"/>
  </cols>
  <sheetData>
    <row r="1" spans="1:2" ht="21.75" customHeight="1">
      <c r="A1" s="29" t="s">
        <v>0</v>
      </c>
      <c r="B1" s="31" t="s">
        <v>5</v>
      </c>
    </row>
    <row r="2" spans="1:2" ht="15">
      <c r="A2" s="30"/>
      <c r="B2" s="32"/>
    </row>
    <row r="3" spans="1:2" ht="99.75" customHeight="1">
      <c r="A3" s="27"/>
      <c r="B3" s="28" t="s">
        <v>77</v>
      </c>
    </row>
    <row r="4" spans="1:2" ht="330" customHeight="1">
      <c r="A4" s="3" t="s">
        <v>1</v>
      </c>
      <c r="B4" s="4" t="s">
        <v>76</v>
      </c>
    </row>
    <row r="5" spans="1:2" ht="75">
      <c r="A5" s="3" t="s">
        <v>2</v>
      </c>
      <c r="B5" s="4" t="s">
        <v>10</v>
      </c>
    </row>
    <row r="6" spans="1:2" ht="75">
      <c r="A6" s="3" t="s">
        <v>3</v>
      </c>
      <c r="B6" s="4" t="s">
        <v>11</v>
      </c>
    </row>
    <row r="7" spans="1:2" ht="60">
      <c r="A7" s="3" t="s">
        <v>4</v>
      </c>
      <c r="B7" s="4" t="s">
        <v>33</v>
      </c>
    </row>
    <row r="8" spans="1:2" ht="45">
      <c r="A8" s="3" t="s">
        <v>6</v>
      </c>
      <c r="B8" s="4" t="s">
        <v>9</v>
      </c>
    </row>
    <row r="9" spans="1:2" ht="30">
      <c r="A9" s="3" t="s">
        <v>15</v>
      </c>
      <c r="B9" s="4" t="s">
        <v>18</v>
      </c>
    </row>
    <row r="10" spans="1:2" ht="45">
      <c r="A10" s="3" t="s">
        <v>14</v>
      </c>
      <c r="B10" s="4" t="s">
        <v>18</v>
      </c>
    </row>
    <row r="11" spans="1:2" ht="45">
      <c r="A11" s="5" t="s">
        <v>13</v>
      </c>
      <c r="B11" s="4" t="s">
        <v>18</v>
      </c>
    </row>
    <row r="12" spans="1:2" ht="30">
      <c r="A12" s="3" t="s">
        <v>12</v>
      </c>
      <c r="B12" s="4" t="s">
        <v>18</v>
      </c>
    </row>
    <row r="13" spans="1:2" ht="75">
      <c r="A13" s="3" t="s">
        <v>7</v>
      </c>
      <c r="B13" s="4" t="s">
        <v>16</v>
      </c>
    </row>
    <row r="14" spans="1:2" ht="75.75" thickBot="1">
      <c r="A14" s="6" t="s">
        <v>8</v>
      </c>
      <c r="B14" s="7" t="s">
        <v>17</v>
      </c>
    </row>
  </sheetData>
  <sheetProtection/>
  <mergeCells count="2">
    <mergeCell ref="A1:A2"/>
    <mergeCell ref="B1:B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headerFooter>
    <oddHeader>&amp;L&amp;12BKV Zrt.&amp;C&amp;12 2. sz. melléklet
Műszaki követelények&amp;RT-254/16.</oddHeader>
  </headerFooter>
</worksheet>
</file>

<file path=xl/worksheets/sheet2.xml><?xml version="1.0" encoding="utf-8"?>
<worksheet xmlns="http://schemas.openxmlformats.org/spreadsheetml/2006/main" xmlns:r="http://schemas.openxmlformats.org/officeDocument/2006/relationships">
  <dimension ref="A1:G38"/>
  <sheetViews>
    <sheetView tabSelected="1" zoomScalePageLayoutView="0" workbookViewId="0" topLeftCell="A1">
      <pane ySplit="1" topLeftCell="A8" activePane="bottomLeft" state="frozen"/>
      <selection pane="topLeft" activeCell="A1" sqref="A1"/>
      <selection pane="bottomLeft" activeCell="G38" sqref="G38"/>
    </sheetView>
  </sheetViews>
  <sheetFormatPr defaultColWidth="9.140625" defaultRowHeight="15"/>
  <cols>
    <col min="1" max="1" width="3.7109375" style="17" bestFit="1" customWidth="1"/>
    <col min="2" max="2" width="11.140625" style="15" customWidth="1"/>
    <col min="3" max="3" width="37.140625" style="15" customWidth="1"/>
    <col min="4" max="4" width="19.00390625" style="15" customWidth="1"/>
    <col min="5" max="5" width="18.421875" style="15" customWidth="1"/>
    <col min="6" max="6" width="17.8515625" style="25" customWidth="1"/>
    <col min="7" max="7" width="18.00390625" style="15" customWidth="1"/>
    <col min="8" max="16384" width="9.140625" style="15" customWidth="1"/>
  </cols>
  <sheetData>
    <row r="1" spans="1:7" s="8" customFormat="1" ht="48">
      <c r="A1" s="19" t="s">
        <v>34</v>
      </c>
      <c r="B1" s="9" t="s">
        <v>19</v>
      </c>
      <c r="C1" s="9" t="s">
        <v>0</v>
      </c>
      <c r="D1" s="10" t="s">
        <v>72</v>
      </c>
      <c r="E1" s="10" t="s">
        <v>73</v>
      </c>
      <c r="F1" s="26" t="s">
        <v>75</v>
      </c>
      <c r="G1" s="10" t="s">
        <v>80</v>
      </c>
    </row>
    <row r="2" spans="1:7" s="12" customFormat="1" ht="15">
      <c r="A2" s="13" t="s">
        <v>35</v>
      </c>
      <c r="B2" s="37">
        <v>3397400250</v>
      </c>
      <c r="C2" s="20" t="s">
        <v>20</v>
      </c>
      <c r="D2" s="21"/>
      <c r="E2" s="21"/>
      <c r="F2" s="23"/>
      <c r="G2" s="22">
        <f>SUM(F3:F13)</f>
        <v>0</v>
      </c>
    </row>
    <row r="3" spans="1:7" ht="15">
      <c r="A3" s="13" t="s">
        <v>36</v>
      </c>
      <c r="B3" s="37"/>
      <c r="C3" s="11" t="s">
        <v>21</v>
      </c>
      <c r="D3" s="14">
        <v>5</v>
      </c>
      <c r="E3" s="14"/>
      <c r="F3" s="24">
        <f>D3*E3</f>
        <v>0</v>
      </c>
      <c r="G3" s="34"/>
    </row>
    <row r="4" spans="1:7" ht="15">
      <c r="A4" s="13" t="s">
        <v>37</v>
      </c>
      <c r="B4" s="37"/>
      <c r="C4" s="11" t="s">
        <v>22</v>
      </c>
      <c r="D4" s="14">
        <v>3</v>
      </c>
      <c r="E4" s="14"/>
      <c r="F4" s="24">
        <f aca="true" t="shared" si="0" ref="F4:F13">D4*E4</f>
        <v>0</v>
      </c>
      <c r="G4" s="35"/>
    </row>
    <row r="5" spans="1:7" ht="15">
      <c r="A5" s="13" t="s">
        <v>38</v>
      </c>
      <c r="B5" s="37"/>
      <c r="C5" s="11" t="s">
        <v>23</v>
      </c>
      <c r="D5" s="14">
        <v>3</v>
      </c>
      <c r="E5" s="14"/>
      <c r="F5" s="24">
        <f t="shared" si="0"/>
        <v>0</v>
      </c>
      <c r="G5" s="35"/>
    </row>
    <row r="6" spans="1:7" ht="15">
      <c r="A6" s="13" t="s">
        <v>39</v>
      </c>
      <c r="B6" s="37"/>
      <c r="C6" s="11" t="s">
        <v>24</v>
      </c>
      <c r="D6" s="14">
        <v>2</v>
      </c>
      <c r="E6" s="14"/>
      <c r="F6" s="24">
        <f t="shared" si="0"/>
        <v>0</v>
      </c>
      <c r="G6" s="35"/>
    </row>
    <row r="7" spans="1:7" ht="15">
      <c r="A7" s="13" t="s">
        <v>40</v>
      </c>
      <c r="B7" s="37"/>
      <c r="C7" s="11" t="s">
        <v>25</v>
      </c>
      <c r="D7" s="14">
        <v>2</v>
      </c>
      <c r="E7" s="14"/>
      <c r="F7" s="24">
        <f t="shared" si="0"/>
        <v>0</v>
      </c>
      <c r="G7" s="35"/>
    </row>
    <row r="8" spans="1:7" ht="15" customHeight="1">
      <c r="A8" s="13" t="s">
        <v>41</v>
      </c>
      <c r="B8" s="37"/>
      <c r="C8" s="11" t="s">
        <v>78</v>
      </c>
      <c r="D8" s="14">
        <v>6</v>
      </c>
      <c r="E8" s="14"/>
      <c r="F8" s="24">
        <f t="shared" si="0"/>
        <v>0</v>
      </c>
      <c r="G8" s="35"/>
    </row>
    <row r="9" spans="1:7" ht="15" customHeight="1">
      <c r="A9" s="13" t="s">
        <v>42</v>
      </c>
      <c r="B9" s="37"/>
      <c r="C9" s="16" t="s">
        <v>27</v>
      </c>
      <c r="D9" s="14">
        <v>6</v>
      </c>
      <c r="E9" s="14"/>
      <c r="F9" s="24">
        <f t="shared" si="0"/>
        <v>0</v>
      </c>
      <c r="G9" s="35"/>
    </row>
    <row r="10" spans="1:7" ht="15">
      <c r="A10" s="13" t="s">
        <v>43</v>
      </c>
      <c r="B10" s="37"/>
      <c r="C10" s="11" t="s">
        <v>26</v>
      </c>
      <c r="D10" s="14">
        <v>4</v>
      </c>
      <c r="E10" s="14"/>
      <c r="F10" s="24">
        <f t="shared" si="0"/>
        <v>0</v>
      </c>
      <c r="G10" s="35"/>
    </row>
    <row r="11" spans="1:7" ht="15">
      <c r="A11" s="13" t="s">
        <v>44</v>
      </c>
      <c r="B11" s="37"/>
      <c r="C11" s="11" t="s">
        <v>28</v>
      </c>
      <c r="D11" s="14">
        <v>4</v>
      </c>
      <c r="E11" s="14"/>
      <c r="F11" s="24">
        <f t="shared" si="0"/>
        <v>0</v>
      </c>
      <c r="G11" s="35"/>
    </row>
    <row r="12" spans="1:7" ht="15">
      <c r="A12" s="13" t="s">
        <v>45</v>
      </c>
      <c r="B12" s="37"/>
      <c r="C12" s="11" t="s">
        <v>29</v>
      </c>
      <c r="D12" s="14">
        <v>2</v>
      </c>
      <c r="E12" s="14"/>
      <c r="F12" s="24">
        <f t="shared" si="0"/>
        <v>0</v>
      </c>
      <c r="G12" s="35"/>
    </row>
    <row r="13" spans="1:7" ht="15">
      <c r="A13" s="13" t="s">
        <v>46</v>
      </c>
      <c r="B13" s="37"/>
      <c r="C13" s="11" t="s">
        <v>30</v>
      </c>
      <c r="D13" s="14">
        <v>2</v>
      </c>
      <c r="E13" s="14"/>
      <c r="F13" s="24">
        <f t="shared" si="0"/>
        <v>0</v>
      </c>
      <c r="G13" s="36"/>
    </row>
    <row r="14" spans="1:7" s="12" customFormat="1" ht="15">
      <c r="A14" s="13" t="s">
        <v>47</v>
      </c>
      <c r="B14" s="37">
        <v>3397400117</v>
      </c>
      <c r="C14" s="20" t="s">
        <v>32</v>
      </c>
      <c r="D14" s="21"/>
      <c r="E14" s="21"/>
      <c r="F14" s="23"/>
      <c r="G14" s="22">
        <f>SUM(F15:F25)</f>
        <v>0</v>
      </c>
    </row>
    <row r="15" spans="1:7" ht="15">
      <c r="A15" s="13" t="s">
        <v>48</v>
      </c>
      <c r="B15" s="37"/>
      <c r="C15" s="11" t="s">
        <v>21</v>
      </c>
      <c r="D15" s="14">
        <v>3</v>
      </c>
      <c r="E15" s="14"/>
      <c r="F15" s="24">
        <f>D15*E15</f>
        <v>0</v>
      </c>
      <c r="G15" s="34"/>
    </row>
    <row r="16" spans="1:7" ht="15">
      <c r="A16" s="13" t="s">
        <v>49</v>
      </c>
      <c r="B16" s="37"/>
      <c r="C16" s="11" t="s">
        <v>22</v>
      </c>
      <c r="D16" s="14">
        <v>1</v>
      </c>
      <c r="E16" s="14"/>
      <c r="F16" s="24">
        <f aca="true" t="shared" si="1" ref="F16:F25">D16*E16</f>
        <v>0</v>
      </c>
      <c r="G16" s="35"/>
    </row>
    <row r="17" spans="1:7" ht="15">
      <c r="A17" s="13" t="s">
        <v>50</v>
      </c>
      <c r="B17" s="37"/>
      <c r="C17" s="11" t="s">
        <v>23</v>
      </c>
      <c r="D17" s="14">
        <v>1</v>
      </c>
      <c r="E17" s="14"/>
      <c r="F17" s="24">
        <f t="shared" si="1"/>
        <v>0</v>
      </c>
      <c r="G17" s="35"/>
    </row>
    <row r="18" spans="1:7" ht="15">
      <c r="A18" s="13" t="s">
        <v>51</v>
      </c>
      <c r="B18" s="37"/>
      <c r="C18" s="11" t="s">
        <v>24</v>
      </c>
      <c r="D18" s="14">
        <v>1</v>
      </c>
      <c r="E18" s="14"/>
      <c r="F18" s="24">
        <f t="shared" si="1"/>
        <v>0</v>
      </c>
      <c r="G18" s="35"/>
    </row>
    <row r="19" spans="1:7" ht="15">
      <c r="A19" s="13" t="s">
        <v>52</v>
      </c>
      <c r="B19" s="37"/>
      <c r="C19" s="11" t="s">
        <v>25</v>
      </c>
      <c r="D19" s="14">
        <v>1</v>
      </c>
      <c r="E19" s="14"/>
      <c r="F19" s="24">
        <f t="shared" si="1"/>
        <v>0</v>
      </c>
      <c r="G19" s="35"/>
    </row>
    <row r="20" spans="1:7" ht="15">
      <c r="A20" s="13" t="s">
        <v>53</v>
      </c>
      <c r="B20" s="37"/>
      <c r="C20" s="11" t="s">
        <v>78</v>
      </c>
      <c r="D20" s="14">
        <v>4</v>
      </c>
      <c r="E20" s="14"/>
      <c r="F20" s="24">
        <f t="shared" si="1"/>
        <v>0</v>
      </c>
      <c r="G20" s="35"/>
    </row>
    <row r="21" spans="1:7" ht="15">
      <c r="A21" s="13" t="s">
        <v>54</v>
      </c>
      <c r="B21" s="37"/>
      <c r="C21" s="16" t="s">
        <v>27</v>
      </c>
      <c r="D21" s="14">
        <v>4</v>
      </c>
      <c r="E21" s="14"/>
      <c r="F21" s="24">
        <f t="shared" si="1"/>
        <v>0</v>
      </c>
      <c r="G21" s="35"/>
    </row>
    <row r="22" spans="1:7" ht="15">
      <c r="A22" s="13" t="s">
        <v>55</v>
      </c>
      <c r="B22" s="37"/>
      <c r="C22" s="11" t="s">
        <v>26</v>
      </c>
      <c r="D22" s="14">
        <v>2</v>
      </c>
      <c r="E22" s="14"/>
      <c r="F22" s="24">
        <f t="shared" si="1"/>
        <v>0</v>
      </c>
      <c r="G22" s="35"/>
    </row>
    <row r="23" spans="1:7" ht="15">
      <c r="A23" s="13" t="s">
        <v>56</v>
      </c>
      <c r="B23" s="37"/>
      <c r="C23" s="11" t="s">
        <v>28</v>
      </c>
      <c r="D23" s="14">
        <v>2</v>
      </c>
      <c r="E23" s="14"/>
      <c r="F23" s="24">
        <f t="shared" si="1"/>
        <v>0</v>
      </c>
      <c r="G23" s="35"/>
    </row>
    <row r="24" spans="1:7" ht="15">
      <c r="A24" s="13" t="s">
        <v>57</v>
      </c>
      <c r="B24" s="37"/>
      <c r="C24" s="11" t="s">
        <v>29</v>
      </c>
      <c r="D24" s="14">
        <v>1</v>
      </c>
      <c r="E24" s="14"/>
      <c r="F24" s="24">
        <f t="shared" si="1"/>
        <v>0</v>
      </c>
      <c r="G24" s="35"/>
    </row>
    <row r="25" spans="1:7" ht="15">
      <c r="A25" s="13" t="s">
        <v>58</v>
      </c>
      <c r="B25" s="37"/>
      <c r="C25" s="11" t="s">
        <v>30</v>
      </c>
      <c r="D25" s="14">
        <v>1</v>
      </c>
      <c r="E25" s="14"/>
      <c r="F25" s="24">
        <f t="shared" si="1"/>
        <v>0</v>
      </c>
      <c r="G25" s="36"/>
    </row>
    <row r="26" spans="1:7" s="12" customFormat="1" ht="15">
      <c r="A26" s="13" t="s">
        <v>59</v>
      </c>
      <c r="B26" s="37">
        <v>3397400128</v>
      </c>
      <c r="C26" s="20" t="s">
        <v>31</v>
      </c>
      <c r="D26" s="21"/>
      <c r="E26" s="21"/>
      <c r="F26" s="23">
        <f>SUM(F27:F37)</f>
        <v>0</v>
      </c>
      <c r="G26" s="22">
        <f>SUM(F27:F37)</f>
        <v>0</v>
      </c>
    </row>
    <row r="27" spans="1:7" ht="15">
      <c r="A27" s="13" t="s">
        <v>60</v>
      </c>
      <c r="B27" s="37"/>
      <c r="C27" s="11" t="s">
        <v>21</v>
      </c>
      <c r="D27" s="14">
        <v>3</v>
      </c>
      <c r="E27" s="14"/>
      <c r="F27" s="24">
        <f>D27*E27</f>
        <v>0</v>
      </c>
      <c r="G27" s="34"/>
    </row>
    <row r="28" spans="1:7" ht="15">
      <c r="A28" s="13" t="s">
        <v>61</v>
      </c>
      <c r="B28" s="37"/>
      <c r="C28" s="11" t="s">
        <v>22</v>
      </c>
      <c r="D28" s="14">
        <v>1</v>
      </c>
      <c r="E28" s="14"/>
      <c r="F28" s="24">
        <f aca="true" t="shared" si="2" ref="F28:F37">D28*E28</f>
        <v>0</v>
      </c>
      <c r="G28" s="35"/>
    </row>
    <row r="29" spans="1:7" ht="15">
      <c r="A29" s="13" t="s">
        <v>62</v>
      </c>
      <c r="B29" s="37"/>
      <c r="C29" s="11" t="s">
        <v>23</v>
      </c>
      <c r="D29" s="14">
        <v>1</v>
      </c>
      <c r="E29" s="14"/>
      <c r="F29" s="24">
        <f t="shared" si="2"/>
        <v>0</v>
      </c>
      <c r="G29" s="35"/>
    </row>
    <row r="30" spans="1:7" ht="15">
      <c r="A30" s="13" t="s">
        <v>63</v>
      </c>
      <c r="B30" s="37"/>
      <c r="C30" s="11" t="s">
        <v>24</v>
      </c>
      <c r="D30" s="14">
        <v>1</v>
      </c>
      <c r="E30" s="14"/>
      <c r="F30" s="24">
        <f t="shared" si="2"/>
        <v>0</v>
      </c>
      <c r="G30" s="35"/>
    </row>
    <row r="31" spans="1:7" ht="15">
      <c r="A31" s="13" t="s">
        <v>64</v>
      </c>
      <c r="B31" s="37"/>
      <c r="C31" s="11" t="s">
        <v>25</v>
      </c>
      <c r="D31" s="14">
        <v>1</v>
      </c>
      <c r="E31" s="14"/>
      <c r="F31" s="24">
        <f t="shared" si="2"/>
        <v>0</v>
      </c>
      <c r="G31" s="35"/>
    </row>
    <row r="32" spans="1:7" ht="15">
      <c r="A32" s="13" t="s">
        <v>65</v>
      </c>
      <c r="B32" s="37"/>
      <c r="C32" s="11" t="s">
        <v>79</v>
      </c>
      <c r="D32" s="14">
        <v>4</v>
      </c>
      <c r="E32" s="14"/>
      <c r="F32" s="24">
        <f t="shared" si="2"/>
        <v>0</v>
      </c>
      <c r="G32" s="35"/>
    </row>
    <row r="33" spans="1:7" ht="15">
      <c r="A33" s="13" t="s">
        <v>66</v>
      </c>
      <c r="B33" s="37"/>
      <c r="C33" s="16" t="s">
        <v>27</v>
      </c>
      <c r="D33" s="14">
        <v>4</v>
      </c>
      <c r="E33" s="14"/>
      <c r="F33" s="24">
        <f t="shared" si="2"/>
        <v>0</v>
      </c>
      <c r="G33" s="35"/>
    </row>
    <row r="34" spans="1:7" ht="15">
      <c r="A34" s="13" t="s">
        <v>67</v>
      </c>
      <c r="B34" s="37"/>
      <c r="C34" s="11" t="s">
        <v>26</v>
      </c>
      <c r="D34" s="14">
        <v>2</v>
      </c>
      <c r="E34" s="14"/>
      <c r="F34" s="24">
        <f t="shared" si="2"/>
        <v>0</v>
      </c>
      <c r="G34" s="35"/>
    </row>
    <row r="35" spans="1:7" ht="15">
      <c r="A35" s="13" t="s">
        <v>68</v>
      </c>
      <c r="B35" s="37"/>
      <c r="C35" s="11" t="s">
        <v>28</v>
      </c>
      <c r="D35" s="14">
        <v>2</v>
      </c>
      <c r="E35" s="14"/>
      <c r="F35" s="24">
        <f t="shared" si="2"/>
        <v>0</v>
      </c>
      <c r="G35" s="35"/>
    </row>
    <row r="36" spans="1:7" ht="15">
      <c r="A36" s="13" t="s">
        <v>69</v>
      </c>
      <c r="B36" s="37"/>
      <c r="C36" s="11" t="s">
        <v>29</v>
      </c>
      <c r="D36" s="14">
        <v>1</v>
      </c>
      <c r="E36" s="14"/>
      <c r="F36" s="24">
        <f t="shared" si="2"/>
        <v>0</v>
      </c>
      <c r="G36" s="35"/>
    </row>
    <row r="37" spans="1:7" ht="15">
      <c r="A37" s="13" t="s">
        <v>70</v>
      </c>
      <c r="B37" s="37"/>
      <c r="C37" s="11" t="s">
        <v>30</v>
      </c>
      <c r="D37" s="14">
        <v>1</v>
      </c>
      <c r="E37" s="14"/>
      <c r="F37" s="24">
        <f t="shared" si="2"/>
        <v>0</v>
      </c>
      <c r="G37" s="36"/>
    </row>
    <row r="38" spans="1:7" ht="15">
      <c r="A38" s="13" t="s">
        <v>71</v>
      </c>
      <c r="B38" s="33" t="s">
        <v>74</v>
      </c>
      <c r="C38" s="33"/>
      <c r="D38" s="33"/>
      <c r="E38" s="33"/>
      <c r="F38" s="33"/>
      <c r="G38" s="18">
        <f>(G26+G14+G2)*4</f>
        <v>0</v>
      </c>
    </row>
  </sheetData>
  <sheetProtection/>
  <mergeCells count="7">
    <mergeCell ref="B38:F38"/>
    <mergeCell ref="G3:G13"/>
    <mergeCell ref="G15:G25"/>
    <mergeCell ref="G27:G37"/>
    <mergeCell ref="B2:B13"/>
    <mergeCell ref="B14:B25"/>
    <mergeCell ref="B26:B37"/>
  </mergeCells>
  <printOptions/>
  <pageMargins left="0.7086614173228347" right="0.7086614173228347" top="0.7480314960629921" bottom="0.7480314960629921" header="0.31496062992125984" footer="0.31496062992125984"/>
  <pageSetup horizontalDpi="600" verticalDpi="600" orientation="portrait" paperSize="9" scale="67" r:id="rId1"/>
  <headerFooter>
    <oddHeader>&amp;LBKV Zrt.&amp;C2. sz. melléklet
Ártáblázat&amp;RT-254/16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2017-10-17T13:48:20Z</dcterms:created>
  <dcterms:modified xsi:type="dcterms:W3CDTF">2017-10-17T13:48:23Z</dcterms:modified>
  <cp:category/>
  <cp:version/>
  <cp:contentType/>
  <cp:contentStatus/>
</cp:coreProperties>
</file>