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315" yWindow="720" windowWidth="23250" windowHeight="10545"/>
  </bookViews>
  <sheets>
    <sheet name="Munka1" sheetId="1" r:id="rId1"/>
  </sheets>
  <calcPr calcId="145621"/>
</workbook>
</file>

<file path=xl/calcChain.xml><?xml version="1.0" encoding="utf-8"?>
<calcChain xmlns="http://schemas.openxmlformats.org/spreadsheetml/2006/main">
  <c r="G16" i="1" l="1"/>
  <c r="H16" i="1" s="1"/>
  <c r="H18" i="1"/>
  <c r="G17" i="1"/>
  <c r="H17" i="1" s="1"/>
  <c r="H14" i="1"/>
  <c r="H15" i="1"/>
  <c r="H9" i="1"/>
  <c r="H10" i="1"/>
  <c r="H11" i="1"/>
  <c r="H8" i="1"/>
  <c r="H7" i="1"/>
  <c r="H12" i="1" l="1"/>
  <c r="H19" i="1"/>
  <c r="H20" i="1" l="1"/>
  <c r="H21" i="1" s="1"/>
</calcChain>
</file>

<file path=xl/sharedStrings.xml><?xml version="1.0" encoding="utf-8"?>
<sst xmlns="http://schemas.openxmlformats.org/spreadsheetml/2006/main" count="30" uniqueCount="29">
  <si>
    <t>3.1</t>
  </si>
  <si>
    <t>3.2</t>
  </si>
  <si>
    <t>3.3</t>
  </si>
  <si>
    <t>6.1</t>
  </si>
  <si>
    <t>6.2</t>
  </si>
  <si>
    <t>Mérőrendszer karbantartási munkáinak elvégzése</t>
  </si>
  <si>
    <t>Mérőrendszer kalibrálási munkáinak elvégzése</t>
  </si>
  <si>
    <t>Mérőrendszer szerelési munkák- jármű karbantartásakor</t>
  </si>
  <si>
    <t>Mérőrendszer szerelési munkák- forgóvázcsere után</t>
  </si>
  <si>
    <t>Mérőrendszer szerelési munkák- reflektor, kamera</t>
  </si>
  <si>
    <t>egységár/alkalom</t>
  </si>
  <si>
    <t>egységár/óra</t>
  </si>
  <si>
    <t xml:space="preserve">alkalom/év </t>
  </si>
  <si>
    <t>Összesen:</t>
  </si>
  <si>
    <t>Jótállási időn túli meghibásodás</t>
  </si>
  <si>
    <t>Jótállási körébe nem tartozó szerelési munkák</t>
  </si>
  <si>
    <t>Mérnöki támogatás a mérőrendszer üzemeltetéséhez (nappal)</t>
  </si>
  <si>
    <t>Mérnöki támogatás a mérőrendszer üzemeltetéséhez (éjjel)</t>
  </si>
  <si>
    <t>Egyéb üzemeltetéshez szükséges javítási, szerelési munkák</t>
  </si>
  <si>
    <t>óra/év</t>
  </si>
  <si>
    <t>összeg</t>
  </si>
  <si>
    <t>megjegyzés</t>
  </si>
  <si>
    <t>Három alkalommal, két fő részvétele a 3 órás éjszakai mérésen.</t>
  </si>
  <si>
    <t>Évente tervezhető munkák</t>
  </si>
  <si>
    <t>Év közben felmerülő szolgáltatások</t>
  </si>
  <si>
    <t>Három alkalommal, két fő részvétele a 6 órás nappali mérésen.</t>
  </si>
  <si>
    <t>Szerződés szerinti garancia 2,5 év.</t>
  </si>
  <si>
    <t>60 hónapra összesen:</t>
  </si>
  <si>
    <t xml:space="preserve">7.sz. melléklet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</si>
</sst>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164" fontId="1" fillId="0" borderId="0" xfId="0" applyNumberFormat="1" applyFont="1"/>
    <xf numFmtId="0" fontId="0" fillId="0" borderId="0" xfId="0" applyAlignment="1">
      <alignment horizontal="center" vertical="center"/>
    </xf>
    <xf numFmtId="0" fontId="0" fillId="0" borderId="5" xfId="0" applyBorder="1" applyAlignment="1">
      <alignment wrapText="1"/>
    </xf>
    <xf numFmtId="164" fontId="0" fillId="0" borderId="5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164" fontId="0" fillId="0" borderId="5" xfId="0" applyNumberFormat="1" applyBorder="1"/>
    <xf numFmtId="0" fontId="0" fillId="0" borderId="5" xfId="0" applyBorder="1"/>
    <xf numFmtId="0" fontId="0" fillId="0" borderId="6" xfId="0" applyBorder="1"/>
    <xf numFmtId="49" fontId="0" fillId="0" borderId="5" xfId="0" applyNumberFormat="1" applyBorder="1" applyAlignment="1">
      <alignment horizontal="left" wrapText="1"/>
    </xf>
    <xf numFmtId="49" fontId="0" fillId="0" borderId="5" xfId="0" applyNumberFormat="1" applyBorder="1" applyAlignment="1">
      <alignment horizontal="left" vertical="center" wrapText="1"/>
    </xf>
    <xf numFmtId="164" fontId="0" fillId="0" borderId="5" xfId="0" applyNumberFormat="1" applyBorder="1" applyAlignment="1">
      <alignment horizontal="right" vertical="center"/>
    </xf>
    <xf numFmtId="2" fontId="0" fillId="0" borderId="5" xfId="0" applyNumberFormat="1" applyBorder="1" applyAlignment="1">
      <alignment horizontal="right" vertical="center"/>
    </xf>
    <xf numFmtId="0" fontId="0" fillId="0" borderId="6" xfId="0" applyBorder="1" applyAlignment="1">
      <alignment wrapText="1"/>
    </xf>
    <xf numFmtId="164" fontId="1" fillId="0" borderId="5" xfId="0" applyNumberFormat="1" applyFont="1" applyBorder="1"/>
    <xf numFmtId="0" fontId="0" fillId="0" borderId="5" xfId="0" applyFill="1" applyBorder="1"/>
    <xf numFmtId="164" fontId="0" fillId="0" borderId="5" xfId="0" applyNumberFormat="1" applyFill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164" fontId="0" fillId="0" borderId="5" xfId="0" applyNumberFormat="1" applyFill="1" applyBorder="1"/>
    <xf numFmtId="164" fontId="0" fillId="0" borderId="5" xfId="0" applyNumberFormat="1" applyFont="1" applyBorder="1"/>
    <xf numFmtId="0" fontId="0" fillId="0" borderId="8" xfId="0" applyBorder="1"/>
    <xf numFmtId="164" fontId="0" fillId="0" borderId="8" xfId="0" applyNumberFormat="1" applyBorder="1" applyAlignment="1">
      <alignment horizontal="right"/>
    </xf>
    <xf numFmtId="3" fontId="1" fillId="0" borderId="8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164" fontId="3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0" fontId="3" fillId="0" borderId="3" xfId="0" applyFont="1" applyBorder="1"/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left" wrapText="1"/>
    </xf>
    <xf numFmtId="164" fontId="3" fillId="0" borderId="5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0" fontId="2" fillId="0" borderId="6" xfId="0" applyFont="1" applyBorder="1"/>
    <xf numFmtId="0" fontId="4" fillId="0" borderId="0" xfId="0" applyFont="1"/>
    <xf numFmtId="0" fontId="0" fillId="2" borderId="9" xfId="0" applyFill="1" applyBorder="1" applyAlignment="1">
      <alignment horizontal="left" vertical="center" wrapText="1"/>
    </xf>
    <xf numFmtId="164" fontId="1" fillId="0" borderId="0" xfId="0" applyNumberFormat="1" applyFont="1" applyFill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K21"/>
  <sheetViews>
    <sheetView tabSelected="1" topLeftCell="D4" zoomScale="85" zoomScaleNormal="85" workbookViewId="0">
      <selection activeCell="M12" sqref="M12"/>
    </sheetView>
  </sheetViews>
  <sheetFormatPr defaultRowHeight="15" x14ac:dyDescent="0.25"/>
  <cols>
    <col min="4" max="4" width="7.140625" style="5" customWidth="1"/>
    <col min="5" max="5" width="33.42578125" customWidth="1"/>
    <col min="6" max="6" width="20.5703125" style="2" customWidth="1"/>
    <col min="7" max="7" width="14.85546875" style="3" customWidth="1"/>
    <col min="8" max="8" width="17.5703125" style="1" customWidth="1"/>
    <col min="9" max="9" width="38.7109375" customWidth="1"/>
    <col min="10" max="10" width="21.42578125" customWidth="1"/>
  </cols>
  <sheetData>
    <row r="4" spans="4:9" x14ac:dyDescent="0.25">
      <c r="I4" t="s">
        <v>28</v>
      </c>
    </row>
    <row r="5" spans="4:9" thickBot="1" x14ac:dyDescent="0.35"/>
    <row r="6" spans="4:9" ht="17.25" x14ac:dyDescent="0.3">
      <c r="D6" s="31"/>
      <c r="E6" s="32" t="s">
        <v>23</v>
      </c>
      <c r="F6" s="33" t="s">
        <v>10</v>
      </c>
      <c r="G6" s="34" t="s">
        <v>12</v>
      </c>
      <c r="H6" s="33" t="s">
        <v>20</v>
      </c>
      <c r="I6" s="35" t="s">
        <v>21</v>
      </c>
    </row>
    <row r="7" spans="4:9" ht="32.25" customHeight="1" x14ac:dyDescent="0.25">
      <c r="D7" s="27">
        <v>1</v>
      </c>
      <c r="E7" s="6" t="s">
        <v>5</v>
      </c>
      <c r="F7" s="7"/>
      <c r="G7" s="8">
        <v>2</v>
      </c>
      <c r="H7" s="9">
        <f>F7*G7</f>
        <v>0</v>
      </c>
      <c r="I7" s="11"/>
    </row>
    <row r="8" spans="4:9" ht="30" x14ac:dyDescent="0.25">
      <c r="D8" s="27">
        <v>2</v>
      </c>
      <c r="E8" s="6" t="s">
        <v>6</v>
      </c>
      <c r="F8" s="7"/>
      <c r="G8" s="8">
        <v>2</v>
      </c>
      <c r="H8" s="9">
        <f>F8*G8</f>
        <v>0</v>
      </c>
      <c r="I8" s="11"/>
    </row>
    <row r="9" spans="4:9" ht="30" x14ac:dyDescent="0.25">
      <c r="D9" s="28" t="s">
        <v>0</v>
      </c>
      <c r="E9" s="12" t="s">
        <v>7</v>
      </c>
      <c r="F9" s="7"/>
      <c r="G9" s="8">
        <v>2</v>
      </c>
      <c r="H9" s="9">
        <f t="shared" ref="H9:H17" si="0">F9*G9</f>
        <v>0</v>
      </c>
      <c r="I9" s="11"/>
    </row>
    <row r="10" spans="4:9" ht="30" x14ac:dyDescent="0.25">
      <c r="D10" s="28" t="s">
        <v>1</v>
      </c>
      <c r="E10" s="13" t="s">
        <v>8</v>
      </c>
      <c r="F10" s="14"/>
      <c r="G10" s="15">
        <v>0.25</v>
      </c>
      <c r="H10" s="14">
        <f t="shared" si="0"/>
        <v>0</v>
      </c>
      <c r="I10" s="16"/>
    </row>
    <row r="11" spans="4:9" ht="30" x14ac:dyDescent="0.25">
      <c r="D11" s="28" t="s">
        <v>2</v>
      </c>
      <c r="E11" s="12" t="s">
        <v>9</v>
      </c>
      <c r="F11" s="7"/>
      <c r="G11" s="8">
        <v>1</v>
      </c>
      <c r="H11" s="9">
        <f t="shared" si="0"/>
        <v>0</v>
      </c>
      <c r="I11" s="11"/>
    </row>
    <row r="12" spans="4:9" ht="14.45" x14ac:dyDescent="0.3">
      <c r="D12" s="28"/>
      <c r="E12" s="12"/>
      <c r="F12" s="7"/>
      <c r="G12" s="8"/>
      <c r="H12" s="17">
        <f>SUM(H7:H11)</f>
        <v>0</v>
      </c>
      <c r="I12" s="11"/>
    </row>
    <row r="13" spans="4:9" ht="34.5" x14ac:dyDescent="0.3">
      <c r="D13" s="36"/>
      <c r="E13" s="37" t="s">
        <v>24</v>
      </c>
      <c r="F13" s="38" t="s">
        <v>11</v>
      </c>
      <c r="G13" s="39" t="s">
        <v>19</v>
      </c>
      <c r="H13" s="38" t="s">
        <v>20</v>
      </c>
      <c r="I13" s="40"/>
    </row>
    <row r="14" spans="4:9" x14ac:dyDescent="0.25">
      <c r="D14" s="29">
        <v>4</v>
      </c>
      <c r="E14" s="18" t="s">
        <v>14</v>
      </c>
      <c r="F14" s="19"/>
      <c r="G14" s="20">
        <v>8</v>
      </c>
      <c r="H14" s="21">
        <f t="shared" si="0"/>
        <v>0</v>
      </c>
      <c r="I14" s="11" t="s">
        <v>26</v>
      </c>
    </row>
    <row r="15" spans="4:9" ht="30" x14ac:dyDescent="0.25">
      <c r="D15" s="27">
        <v>5</v>
      </c>
      <c r="E15" s="12" t="s">
        <v>15</v>
      </c>
      <c r="F15" s="7"/>
      <c r="G15" s="8">
        <v>20</v>
      </c>
      <c r="H15" s="9">
        <f t="shared" si="0"/>
        <v>0</v>
      </c>
      <c r="I15" s="11"/>
    </row>
    <row r="16" spans="4:9" ht="50.25" customHeight="1" x14ac:dyDescent="0.25">
      <c r="D16" s="28" t="s">
        <v>3</v>
      </c>
      <c r="E16" s="12" t="s">
        <v>16</v>
      </c>
      <c r="F16" s="7"/>
      <c r="G16" s="8">
        <f>3*2*6</f>
        <v>36</v>
      </c>
      <c r="H16" s="9">
        <f t="shared" si="0"/>
        <v>0</v>
      </c>
      <c r="I16" s="16" t="s">
        <v>25</v>
      </c>
    </row>
    <row r="17" spans="4:11" ht="48.75" customHeight="1" x14ac:dyDescent="0.25">
      <c r="D17" s="28" t="s">
        <v>4</v>
      </c>
      <c r="E17" s="12" t="s">
        <v>17</v>
      </c>
      <c r="F17" s="7"/>
      <c r="G17" s="8">
        <f>3*2*3</f>
        <v>18</v>
      </c>
      <c r="H17" s="9">
        <f t="shared" si="0"/>
        <v>0</v>
      </c>
      <c r="I17" s="16" t="s">
        <v>22</v>
      </c>
    </row>
    <row r="18" spans="4:11" ht="30" x14ac:dyDescent="0.25">
      <c r="D18" s="27">
        <v>7</v>
      </c>
      <c r="E18" s="12" t="s">
        <v>18</v>
      </c>
      <c r="F18" s="7"/>
      <c r="G18" s="8">
        <v>20</v>
      </c>
      <c r="H18" s="22">
        <f>F18*G18</f>
        <v>0</v>
      </c>
      <c r="I18" s="11"/>
    </row>
    <row r="19" spans="4:11" ht="14.45" x14ac:dyDescent="0.3">
      <c r="D19" s="27"/>
      <c r="E19" s="10"/>
      <c r="F19" s="7"/>
      <c r="G19" s="8"/>
      <c r="H19" s="17">
        <f>SUM(H14:H18)</f>
        <v>0</v>
      </c>
      <c r="I19" s="11"/>
      <c r="J19" s="4"/>
    </row>
    <row r="20" spans="4:11" ht="18" thickBot="1" x14ac:dyDescent="0.3">
      <c r="D20" s="30"/>
      <c r="E20" s="23"/>
      <c r="F20" s="24"/>
      <c r="G20" s="25" t="s">
        <v>13</v>
      </c>
      <c r="H20" s="26">
        <f>H12+H19</f>
        <v>0</v>
      </c>
      <c r="I20" s="42"/>
      <c r="J20" s="43"/>
      <c r="K20" s="41"/>
    </row>
    <row r="21" spans="4:11" x14ac:dyDescent="0.25">
      <c r="G21" s="3" t="s">
        <v>27</v>
      </c>
      <c r="H21" s="1">
        <f>5*H20</f>
        <v>0</v>
      </c>
    </row>
  </sheetData>
  <pageMargins left="0" right="0" top="0.74803149606299213" bottom="0.74803149606299213" header="0.31496062992125984" footer="0.31496062992125984"/>
  <pageSetup paperSize="9" scale="70" orientation="landscape" r:id="rId1"/>
  <headerFooter>
    <oddHeader>&amp;L2017.04.06.&amp;C&amp;"-,Félkövér"Árkalkuláció&amp;"-,Normál"
Mérővillamoson rendszeresített szoftveres diagnosztikai mérőrendszer szoftverének, hardverének, valamint a telepített érzékelő és rögzítő berendezéseinek, kábeleinek, további tartozékainak karbantartása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2017-10-24T09:00:23Z</dcterms:created>
  <dcterms:modified xsi:type="dcterms:W3CDTF">2017-10-24T09:00:25Z</dcterms:modified>
</cp:coreProperties>
</file>