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510" yWindow="0" windowWidth="23250" windowHeight="13170"/>
  </bookViews>
  <sheets>
    <sheet name="Kolozsvár utca" sheetId="3" r:id="rId1"/>
  </sheets>
  <definedNames>
    <definedName name="_xlnm.Print_Titles" localSheetId="0">'Kolozsvár utca'!$1:$2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5" i="3" l="1"/>
  <c r="H6" i="3"/>
  <c r="H10" i="3"/>
  <c r="H8" i="3"/>
  <c r="H13" i="3"/>
  <c r="H16" i="3"/>
  <c r="H15" i="3"/>
  <c r="H28" i="3"/>
  <c r="G10" i="3"/>
  <c r="G13" i="3"/>
  <c r="G4" i="3"/>
  <c r="G5" i="3"/>
  <c r="G6" i="3"/>
  <c r="G27" i="3"/>
  <c r="G28" i="3"/>
  <c r="G29" i="3"/>
</calcChain>
</file>

<file path=xl/sharedStrings.xml><?xml version="1.0" encoding="utf-8"?>
<sst xmlns="http://schemas.openxmlformats.org/spreadsheetml/2006/main" count="82" uniqueCount="69">
  <si>
    <t>ELŐKÉSZÍTŐ MUNKÁK</t>
  </si>
  <si>
    <t>ÉPÍTÉSI MUNKÁK</t>
  </si>
  <si>
    <t>BONTÁSI MUNKÁK</t>
  </si>
  <si>
    <t>Az árajánlat NEM tartalmazza:</t>
  </si>
  <si>
    <t>Munkaelem</t>
  </si>
  <si>
    <t>db</t>
  </si>
  <si>
    <t>sfm</t>
  </si>
  <si>
    <t>m3</t>
  </si>
  <si>
    <t>Csatlakozó, átépítendő útfelületek burkolatának bontása, bontott anyag elszállítása, anyagfajtára válogatva, szükséges élvágásokkal.</t>
  </si>
  <si>
    <t>m2</t>
  </si>
  <si>
    <t>S</t>
  </si>
  <si>
    <t>Mindösszesen</t>
  </si>
  <si>
    <t>Előkészítő munkák összesen:</t>
  </si>
  <si>
    <t>Bontási munkák összesen</t>
  </si>
  <si>
    <t>Építési munkák összesen</t>
  </si>
  <si>
    <t>Felsővezeték kikapcsolásának költsége</t>
  </si>
  <si>
    <t>M.e.</t>
  </si>
  <si>
    <t>Mennyiség</t>
  </si>
  <si>
    <t>Egységár</t>
  </si>
  <si>
    <t>Anyag</t>
  </si>
  <si>
    <t>Díj</t>
  </si>
  <si>
    <t>Ár</t>
  </si>
  <si>
    <t>Összesen</t>
  </si>
  <si>
    <t>alk.</t>
  </si>
  <si>
    <t>EGYÉB</t>
  </si>
  <si>
    <t>Bontott sínek elszállítását</t>
  </si>
  <si>
    <t>Közút, nem közlekedési célra történő használatának díja (Budapest Közút)</t>
  </si>
  <si>
    <t>Előregyártott vb. elemek gyártóművi előkészítése</t>
  </si>
  <si>
    <t>Tételmagyarázat</t>
  </si>
  <si>
    <t>Sínek előkészítése telephelyen</t>
  </si>
  <si>
    <t>Tömbsínek bontása</t>
  </si>
  <si>
    <r>
      <t xml:space="preserve">Sínek kibontása gumiszalag kiforgácsolásával,kihúzásával, sínvágási helyek pontos kimérése, vágások, sínek kihúzása, depózása, későbbi elszállításhoz. Sín alatti talpgumi és rögzítő hengeres gumi összeszedése, elszállítása befogadó helyre. Csatlakozó pályában maradó sínvégek megmunkálása porbeles hegesztéshez, alsó lemezek felhegesztése síntalpra. (4x50 sfm). </t>
    </r>
    <r>
      <rPr>
        <b/>
        <i/>
        <sz val="9"/>
        <color theme="1"/>
        <rFont val="Times"/>
      </rPr>
      <t>Bontott síneket FE-FERRUM szállítja el</t>
    </r>
  </si>
  <si>
    <t>Meglévő panelek bontása</t>
  </si>
  <si>
    <t>Vágány-és közbenső panelek kibontása, kihúzása, rakodása területre, majd kamionra való rakodása daruval, beszállítása telephelyre, ott ledaruzása, depózása.</t>
  </si>
  <si>
    <t>Panel alatti rétegek kibontása, alépítményi munkák</t>
  </si>
  <si>
    <t>Burkolat bontások</t>
  </si>
  <si>
    <t>Kábel szekrény bontása</t>
  </si>
  <si>
    <t>Bontott elemek rakodása elszállítása, elhelyezése</t>
  </si>
  <si>
    <r>
      <t>Panel alatti rétegek kibontása (aszfalt, zkő, betongerenda), szükség szerinti mélységben.  Törmelék rakodás elszállítás befogadóhelyre és elhelyezése. Aknák, víznyelők, szegélyek, gázérzékelők stb. kíméletes kibontása, színtbe helyezése, falazatok javítása. Építési tükör rendezése, lavírsík kialakítása, tömörítése. A teherbírás-hiányos helyeken legalább 20 cm mélységű talajcserét kell végrehajtani pl.</t>
    </r>
    <r>
      <rPr>
        <b/>
        <i/>
        <sz val="9"/>
        <color theme="1"/>
        <rFont val="Times"/>
      </rPr>
      <t xml:space="preserve"> SZK1 jelű anyagkeverék beszerzése, beépítése</t>
    </r>
    <r>
      <rPr>
        <i/>
        <sz val="9"/>
        <color theme="1"/>
        <rFont val="Times"/>
      </rPr>
      <t>. E2=40 MPa</t>
    </r>
  </si>
  <si>
    <r>
      <rPr>
        <b/>
        <i/>
        <sz val="9"/>
        <color theme="1"/>
        <rFont val="Times"/>
      </rPr>
      <t>Vágány-és közbenső panelek, Sika Icosit KC 330 és SikaCor-277 beszerzése</t>
    </r>
    <r>
      <rPr>
        <i/>
        <sz val="9"/>
        <color theme="1"/>
        <rFont val="Times"/>
      </rPr>
      <t xml:space="preserve">. Gyártómű telephelyén előregyártott vb. elemek daruzása munkapadszerű kiterítése, majd sincsatornák, élvédők és egyéb egyedi illesztési pontokon drótkorongos felcsiszolása, alapozóval való bekenése, védelem felszerelése, majd az előregyártott vb. elemek újbóli összedaruzása. Ez alkalommal történik meg a méretek ellenőrző mérése, beépítési, szállítási sorrendek megállapítása, azonosítók felfestése. </t>
    </r>
  </si>
  <si>
    <t>CKT-4 terítése</t>
  </si>
  <si>
    <r>
      <rPr>
        <b/>
        <i/>
        <sz val="9"/>
        <color theme="1"/>
        <rFont val="Times"/>
      </rPr>
      <t>CKT-4 beszerzése</t>
    </r>
    <r>
      <rPr>
        <i/>
        <sz val="9"/>
        <color theme="1"/>
        <rFont val="Times"/>
      </rPr>
      <t>, terítése a C30/37 betonréteg alá 5 cm vastagságban E2=60 Mpa</t>
    </r>
  </si>
  <si>
    <t>Beton teherelosztó-lemez építése</t>
  </si>
  <si>
    <r>
      <rPr>
        <b/>
        <i/>
        <sz val="9"/>
        <color theme="1"/>
        <rFont val="Times"/>
      </rPr>
      <t>15 cm C30/37-XP4-XC3-F3-24 2 kg/m3  Concrix  makroszál adagolással ellátott beton beszerzése</t>
    </r>
    <r>
      <rPr>
        <i/>
        <sz val="9"/>
        <color theme="1"/>
        <rFont val="Times"/>
      </rPr>
      <t xml:space="preserve">, bedolgozás-tömörítés, utókezelés, szintek beállításával. Beton receptúra jóváhagyandó. </t>
    </r>
  </si>
  <si>
    <t>Horganyzott kábelszekrény beépítése</t>
  </si>
  <si>
    <r>
      <rPr>
        <b/>
        <i/>
        <sz val="9"/>
        <color theme="1"/>
        <rFont val="Times"/>
      </rPr>
      <t>Kábelszekrény beszerzése</t>
    </r>
    <r>
      <rPr>
        <i/>
        <sz val="9"/>
        <color theme="1"/>
        <rFont val="Times"/>
      </rPr>
      <t>. Kábeleket műanyag védőcsőbe kell helyezni, a szekrényt vízzáró anyaggal kell feltölteni. A feltöltés lehet aszfalt vagy műgyanta ragasztóanyag</t>
    </r>
  </si>
  <si>
    <t>Rugalmas ágyazást biztosító alágyazati szőnyeg elhelyezése</t>
  </si>
  <si>
    <r>
      <rPr>
        <b/>
        <i/>
        <sz val="9"/>
        <color theme="1"/>
        <rFont val="Times"/>
      </rPr>
      <t>Granuflex alágyazati szőnyeg beszerzése</t>
    </r>
    <r>
      <rPr>
        <i/>
        <sz val="9"/>
        <color theme="1"/>
        <rFont val="Times"/>
      </rPr>
      <t xml:space="preserve"> és fektetése a teherelosztó beton felületre és az előregyártott vb. elemek oldalsó falára</t>
    </r>
  </si>
  <si>
    <t>Előregyártott vb. elemek fektetése</t>
  </si>
  <si>
    <t>Előregyártott vb. elemek rakodása gyártó telephelyén, helyszínre szállítása, lerakása darus technológiával. Színtek finom beállítása, kábel szekrények lerakásával egyidőben. Az előregyártott vb. elemek fektetése után kell felragasztani azok függőleges falára a Granuflex csíkokat</t>
  </si>
  <si>
    <t>Tömbsín hegesztése</t>
  </si>
  <si>
    <t xml:space="preserve">Sínek helyszínre szállítása vállalkozó telephelyről, munkapad kialakítása sínhegesztésekhez. </t>
  </si>
  <si>
    <t>vfm</t>
  </si>
  <si>
    <t>Tömbsínek rögzítése körülöntéses technológiával, szegélysorok és panel fugák kiöntése</t>
  </si>
  <si>
    <r>
      <rPr>
        <b/>
        <i/>
        <sz val="9"/>
        <color theme="1"/>
        <rFont val="Times"/>
      </rPr>
      <t>SIKA 340/45 anyag beszerzése</t>
    </r>
    <r>
      <rPr>
        <i/>
        <sz val="9"/>
        <color theme="1"/>
        <rFont val="Times"/>
      </rPr>
      <t xml:space="preserve"> és szállítása a helyszínre - Vályúk ellenőrzése, takarítása. Csatlakozó meglévő panel vályú takarítása, alapozása. Sín alátétek elhelyezése, szintezése. (szükség szerint sátor, szárítás, törlések) Sínhegesztések lejavítása, alapozása. Színtek, nyomtávok beállítása. SIKA Icosit KC 340/45 anyag keverése, sínkörülöntés, panel végeknél, valamit a vágány-és közép panelnél levő illesztési hézagok kiöntése, ragasztása, előregyártott vb. elemek oldalsó fal és a szegélysor közötti kiöntések</t>
    </r>
  </si>
  <si>
    <t xml:space="preserve">Süllyesztett szegélysor építése </t>
  </si>
  <si>
    <r>
      <rPr>
        <b/>
        <i/>
        <sz val="9"/>
        <color theme="1"/>
        <rFont val="Times"/>
      </rPr>
      <t>40*20*15 süllyesztett szegélysor beszerzése</t>
    </r>
    <r>
      <rPr>
        <i/>
        <sz val="9"/>
        <color theme="1"/>
        <rFont val="Times"/>
      </rPr>
      <t xml:space="preserve"> és építése betongyámmal. A beton szegélyelemeket min. </t>
    </r>
    <r>
      <rPr>
        <b/>
        <i/>
        <sz val="9"/>
        <color theme="1"/>
        <rFont val="Times"/>
      </rPr>
      <t>C10/12-24-F1 minőségű beton</t>
    </r>
    <r>
      <rPr>
        <i/>
        <sz val="9"/>
        <color theme="1"/>
        <rFont val="Times"/>
      </rPr>
      <t xml:space="preserve"> alapgerendára kell ültetni</t>
    </r>
  </si>
  <si>
    <t>Csatlakozó útburkolatokhoz CKT terítése</t>
  </si>
  <si>
    <r>
      <t xml:space="preserve">Csatlakozó útburkolatokhoz </t>
    </r>
    <r>
      <rPr>
        <b/>
        <i/>
        <sz val="9"/>
        <color theme="1"/>
        <rFont val="Times"/>
      </rPr>
      <t>20 cm CKT-4 beszerzése</t>
    </r>
    <r>
      <rPr>
        <i/>
        <sz val="9"/>
        <color theme="1"/>
        <rFont val="Times"/>
      </rPr>
      <t xml:space="preserve"> és terítése, bedolgozása, tömörítése, utókezelése</t>
    </r>
  </si>
  <si>
    <t>Aszfaltburkolat építés</t>
  </si>
  <si>
    <r>
      <rPr>
        <b/>
        <i/>
        <sz val="9"/>
        <color theme="1"/>
        <rFont val="Times"/>
      </rPr>
      <t>2*5 cm AC-11F aszfalt beszerzése</t>
    </r>
    <r>
      <rPr>
        <i/>
        <sz val="9"/>
        <color theme="1"/>
        <rFont val="Times"/>
      </rPr>
      <t xml:space="preserve"> és bedolgozása a süllyesztett szegély és a csatlakozó burkolat között.  bitumenes hézagtömítő szalag alkalmazásával</t>
    </r>
  </si>
  <si>
    <t>Ideiglenes (építési forgalom) forgalomtechnika, tervezés, kivitelezés</t>
  </si>
  <si>
    <t>Buszpótlás(forgalomtechnikai tervezés, kivitelezés, ideiglenes mh. létesítése, táblázások, stb.) költsége</t>
  </si>
  <si>
    <t>BKV térítésmentesen biztosítja</t>
  </si>
  <si>
    <t>Szakfelügyelet</t>
  </si>
  <si>
    <t>Vendég kitérő telepítése, bontása</t>
  </si>
  <si>
    <t>Építési forgalomhoz szükséges tervek elkészítése, engedélyeztetése, táblázások kiépítése, elbontása</t>
  </si>
  <si>
    <t>sm</t>
  </si>
  <si>
    <r>
      <rPr>
        <b/>
        <i/>
        <sz val="9"/>
        <color theme="1"/>
        <rFont val="Times"/>
      </rPr>
      <t>Sika Icosit KC 330 és SikaCor-277, sínek beszerzése</t>
    </r>
    <r>
      <rPr>
        <i/>
        <sz val="9"/>
        <color theme="1"/>
        <rFont val="Times"/>
      </rPr>
      <t xml:space="preserve"> szállítása Vállalkozó telephelyére. Munkapadra rakása, homokszórása oldalsó- és futófelületen, alapozó anyaggal való lekenése az oldalakon. ( R260)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</si>
</sst>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 _F_t_-;\-* #,##0\ _F_t_-;_-* &quot;-&quot;??\ _F_t_-;_-@_-"/>
    <numFmt numFmtId="165" formatCode="#,##0_ ;\-#,##0\ "/>
  </numFmts>
  <fonts count="16" x14ac:knownFonts="1">
    <font>
      <sz val="11"/>
      <color theme="1"/>
      <name val="Calibri"/>
      <family val="2"/>
      <charset val="238"/>
      <scheme val="minor"/>
    </font>
    <font>
      <sz val="11"/>
      <color theme="1"/>
      <name val="Calibri"/>
      <family val="2"/>
      <charset val="238"/>
      <scheme val="minor"/>
    </font>
    <font>
      <sz val="8"/>
      <name val="Calibri"/>
      <family val="2"/>
      <charset val="238"/>
      <scheme val="minor"/>
    </font>
    <font>
      <u/>
      <sz val="11"/>
      <color theme="11"/>
      <name val="Calibri"/>
      <family val="2"/>
      <charset val="238"/>
      <scheme val="minor"/>
    </font>
    <font>
      <u/>
      <sz val="11"/>
      <color theme="10"/>
      <name val="Calibri"/>
      <family val="2"/>
      <charset val="238"/>
      <scheme val="minor"/>
    </font>
    <font>
      <sz val="10"/>
      <name val="Times"/>
    </font>
    <font>
      <b/>
      <sz val="12"/>
      <color theme="1"/>
      <name val="Times"/>
    </font>
    <font>
      <sz val="12"/>
      <color theme="1"/>
      <name val="Times"/>
    </font>
    <font>
      <b/>
      <sz val="12"/>
      <name val="Times"/>
    </font>
    <font>
      <b/>
      <sz val="12"/>
      <color theme="0"/>
      <name val="Times"/>
    </font>
    <font>
      <sz val="10"/>
      <color theme="1"/>
      <name val="Times"/>
    </font>
    <font>
      <i/>
      <sz val="9"/>
      <color theme="1"/>
      <name val="Times"/>
    </font>
    <font>
      <b/>
      <i/>
      <sz val="9"/>
      <color theme="1"/>
      <name val="Times"/>
    </font>
    <font>
      <b/>
      <sz val="10"/>
      <name val="Times"/>
    </font>
    <font>
      <b/>
      <sz val="10"/>
      <color theme="1"/>
      <name val="Times"/>
    </font>
    <font>
      <b/>
      <sz val="14"/>
      <name val="Times"/>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57">
    <xf numFmtId="0" fontId="0" fillId="0" borderId="0" xfId="0"/>
    <xf numFmtId="0" fontId="5" fillId="0" borderId="1" xfId="0" applyFont="1" applyBorder="1" applyAlignment="1">
      <alignment vertical="center" wrapText="1"/>
    </xf>
    <xf numFmtId="0" fontId="7" fillId="0" borderId="0" xfId="0" applyFont="1" applyAlignment="1">
      <alignment horizontal="center" vertical="center"/>
    </xf>
    <xf numFmtId="164" fontId="6" fillId="2" borderId="1" xfId="1" applyNumberFormat="1"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164" fontId="7" fillId="0" borderId="0" xfId="1" applyNumberFormat="1" applyFont="1" applyAlignment="1">
      <alignment horizontal="center" vertical="center"/>
    </xf>
    <xf numFmtId="164" fontId="7" fillId="0" borderId="0" xfId="1" applyNumberFormat="1"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xf>
    <xf numFmtId="165" fontId="5" fillId="0" borderId="1" xfId="1" applyNumberFormat="1" applyFont="1" applyBorder="1" applyAlignment="1">
      <alignment horizontal="center" vertical="center"/>
    </xf>
    <xf numFmtId="0" fontId="5" fillId="0" borderId="3" xfId="0" applyFont="1" applyBorder="1" applyAlignment="1">
      <alignment horizontal="center" vertical="center"/>
    </xf>
    <xf numFmtId="165" fontId="5" fillId="0" borderId="3" xfId="1" applyNumberFormat="1" applyFont="1" applyBorder="1" applyAlignment="1">
      <alignment horizontal="center" vertical="center"/>
    </xf>
    <xf numFmtId="164" fontId="5" fillId="0" borderId="1" xfId="1" applyNumberFormat="1" applyFont="1" applyBorder="1" applyAlignment="1">
      <alignment horizontal="center" vertical="center"/>
    </xf>
    <xf numFmtId="3" fontId="5" fillId="0" borderId="1" xfId="1" applyNumberFormat="1" applyFont="1" applyBorder="1" applyAlignment="1">
      <alignment horizontal="center" vertical="center"/>
    </xf>
    <xf numFmtId="164" fontId="5" fillId="0" borderId="1" xfId="1" applyNumberFormat="1" applyFont="1" applyBorder="1" applyAlignment="1">
      <alignment vertical="center"/>
    </xf>
    <xf numFmtId="0" fontId="5" fillId="0" borderId="1" xfId="0" applyFont="1" applyBorder="1" applyAlignment="1">
      <alignment vertical="center"/>
    </xf>
    <xf numFmtId="0" fontId="10" fillId="0" borderId="1" xfId="0" applyFont="1" applyBorder="1" applyAlignment="1">
      <alignment vertical="center" wrapText="1"/>
    </xf>
    <xf numFmtId="3" fontId="14" fillId="0" borderId="1" xfId="0" applyNumberFormat="1" applyFont="1" applyBorder="1" applyAlignment="1">
      <alignment horizontal="center" vertical="center"/>
    </xf>
    <xf numFmtId="0" fontId="10" fillId="0" borderId="1" xfId="0" applyFont="1" applyBorder="1" applyAlignment="1">
      <alignment horizontal="center" vertical="center"/>
    </xf>
    <xf numFmtId="164" fontId="10" fillId="0" borderId="1" xfId="1" applyNumberFormat="1" applyFont="1" applyBorder="1" applyAlignment="1">
      <alignment vertical="center"/>
    </xf>
    <xf numFmtId="165" fontId="10" fillId="0" borderId="1" xfId="1" applyNumberFormat="1" applyFont="1" applyBorder="1" applyAlignment="1">
      <alignment horizontal="center" vertical="center"/>
    </xf>
    <xf numFmtId="3" fontId="10" fillId="0" borderId="1" xfId="1"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0" borderId="3" xfId="1" applyNumberFormat="1" applyFont="1" applyBorder="1" applyAlignment="1">
      <alignment horizontal="center" vertical="center"/>
    </xf>
    <xf numFmtId="0" fontId="5" fillId="0" borderId="3" xfId="0" applyFont="1" applyBorder="1" applyAlignment="1">
      <alignment vertical="center" wrapText="1"/>
    </xf>
    <xf numFmtId="164"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xf>
    <xf numFmtId="3" fontId="14" fillId="0" borderId="3" xfId="0" applyNumberFormat="1" applyFont="1" applyBorder="1" applyAlignment="1">
      <alignment horizontal="center" vertical="center"/>
    </xf>
    <xf numFmtId="3" fontId="14" fillId="0" borderId="3" xfId="1" applyNumberFormat="1" applyFont="1" applyBorder="1" applyAlignment="1">
      <alignment horizontal="center" vertical="center"/>
    </xf>
    <xf numFmtId="3" fontId="14" fillId="0" borderId="2" xfId="1" applyNumberFormat="1" applyFont="1" applyBorder="1" applyAlignment="1">
      <alignment horizontal="center" vertical="center"/>
    </xf>
    <xf numFmtId="1" fontId="5" fillId="0" borderId="1" xfId="1" applyNumberFormat="1" applyFont="1" applyBorder="1" applyAlignment="1">
      <alignment horizontal="center" vertical="center"/>
    </xf>
    <xf numFmtId="165" fontId="14" fillId="0" borderId="1" xfId="1"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3" borderId="1" xfId="0" applyFont="1" applyFill="1" applyBorder="1" applyAlignment="1">
      <alignment horizontal="center" vertical="center"/>
    </xf>
    <xf numFmtId="0" fontId="6" fillId="0" borderId="6" xfId="0" applyFont="1" applyBorder="1" applyAlignment="1">
      <alignment horizontal="center" vertical="center"/>
    </xf>
    <xf numFmtId="165" fontId="6" fillId="0" borderId="6" xfId="1" applyNumberFormat="1" applyFont="1" applyBorder="1" applyAlignment="1">
      <alignment horizontal="center" vertical="center"/>
    </xf>
    <xf numFmtId="164" fontId="15" fillId="0" borderId="1" xfId="1"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11"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8" fillId="0" borderId="0" xfId="0" applyFont="1" applyAlignment="1">
      <alignment horizontal="center" vertical="center"/>
    </xf>
    <xf numFmtId="0" fontId="13" fillId="0" borderId="3" xfId="0" applyFont="1" applyBorder="1" applyAlignment="1">
      <alignment horizontal="center" vertical="center"/>
    </xf>
    <xf numFmtId="164" fontId="6" fillId="2" borderId="1" xfId="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cellXfs>
  <cellStyles count="85">
    <cellStyle name="Ezres" xfId="1" builtinId="3"/>
    <cellStyle name="Hivatkozás" xfId="17" builtinId="8" hidden="1"/>
    <cellStyle name="Hivatkozás" xfId="19" builtinId="8" hidden="1"/>
    <cellStyle name="Hivatkozás" xfId="21" builtinId="8" hidden="1"/>
    <cellStyle name="Hivatkozás" xfId="23" builtinId="8" hidden="1"/>
    <cellStyle name="Hivatkozás" xfId="25" builtinId="8" hidden="1"/>
    <cellStyle name="Hivatkozás" xfId="27" builtinId="8" hidden="1"/>
    <cellStyle name="Hivatkozás" xfId="29" builtinId="8" hidden="1"/>
    <cellStyle name="Hivatkozás" xfId="31" builtinId="8" hidden="1"/>
    <cellStyle name="Hivatkozás" xfId="33" builtinId="8" hidden="1"/>
    <cellStyle name="Hivatkozás" xfId="35" builtinId="8" hidden="1"/>
    <cellStyle name="Hivatkozás" xfId="37" builtinId="8" hidden="1"/>
    <cellStyle name="Hivatkozás" xfId="39" builtinId="8" hidden="1"/>
    <cellStyle name="Hivatkozás" xfId="41" builtinId="8" hidden="1"/>
    <cellStyle name="Hivatkozás" xfId="43" builtinId="8" hidden="1"/>
    <cellStyle name="Hivatkozás" xfId="45" builtinId="8" hidden="1"/>
    <cellStyle name="Hivatkozás" xfId="47" builtinId="8" hidden="1"/>
    <cellStyle name="Hivatkozás" xfId="49" builtinId="8" hidden="1"/>
    <cellStyle name="Hivatkozás" xfId="51" builtinId="8" hidden="1"/>
    <cellStyle name="Hivatkozás" xfId="53" builtinId="8" hidden="1"/>
    <cellStyle name="Hivatkozás" xfId="55" builtinId="8" hidden="1"/>
    <cellStyle name="Hivatkozás" xfId="57" builtinId="8" hidden="1"/>
    <cellStyle name="Hivatkozás" xfId="59" builtinId="8" hidden="1"/>
    <cellStyle name="Hivatkozás" xfId="61" builtinId="8" hidden="1"/>
    <cellStyle name="Hivatkozás" xfId="63" builtinId="8" hidden="1"/>
    <cellStyle name="Hivatkozás" xfId="65" builtinId="8" hidden="1"/>
    <cellStyle name="Hivatkozás" xfId="67" builtinId="8" hidden="1"/>
    <cellStyle name="Hivatkozás" xfId="69" builtinId="8" hidden="1"/>
    <cellStyle name="Hivatkozás" xfId="71" builtinId="8" hidden="1"/>
    <cellStyle name="Hivatkozás" xfId="73" builtinId="8" hidden="1"/>
    <cellStyle name="Hivatkozás" xfId="75" builtinId="8" hidden="1"/>
    <cellStyle name="Hivatkozás" xfId="77" builtinId="8" hidden="1"/>
    <cellStyle name="Hivatkozás" xfId="79" builtinId="8" hidden="1"/>
    <cellStyle name="Hivatkozás" xfId="81" builtinId="8" hidden="1"/>
    <cellStyle name="Hivatkozás" xfId="83" builtinId="8" hidden="1"/>
    <cellStyle name="Látott hivatkozás" xfId="2" builtinId="9" hidden="1"/>
    <cellStyle name="Látott hivatkozás" xfId="3" builtinId="9" hidden="1"/>
    <cellStyle name="Látott hivatkozás" xfId="4" builtinId="9" hidden="1"/>
    <cellStyle name="Látott hivatkozás" xfId="5" builtinId="9" hidden="1"/>
    <cellStyle name="Látott hivatkozás" xfId="6" builtinId="9" hidden="1"/>
    <cellStyle name="Látott hivatkozás" xfId="7" builtinId="9" hidden="1"/>
    <cellStyle name="Látott hivatkozás" xfId="8" builtinId="9" hidden="1"/>
    <cellStyle name="Látott hivatkozás" xfId="9" builtinId="9" hidden="1"/>
    <cellStyle name="Látott hivatkozás" xfId="10" builtinId="9" hidden="1"/>
    <cellStyle name="Látott hivatkozás" xfId="11" builtinId="9" hidden="1"/>
    <cellStyle name="Látott hivatkozás" xfId="12" builtinId="9" hidden="1"/>
    <cellStyle name="Látott hivatkozás" xfId="13" builtinId="9" hidden="1"/>
    <cellStyle name="Látott hivatkozás" xfId="14" builtinId="9" hidden="1"/>
    <cellStyle name="Látott hivatkozás" xfId="15" builtinId="9" hidden="1"/>
    <cellStyle name="Látott hivatkozás" xfId="16" builtinId="9" hidden="1"/>
    <cellStyle name="Látott hivatkozás" xfId="18" builtinId="9" hidden="1"/>
    <cellStyle name="Látott hivatkozás" xfId="20" builtinId="9" hidden="1"/>
    <cellStyle name="Látott hivatkozás" xfId="22" builtinId="9" hidden="1"/>
    <cellStyle name="Látott hivatkozás" xfId="24" builtinId="9" hidden="1"/>
    <cellStyle name="Látott hivatkozás" xfId="26" builtinId="9" hidden="1"/>
    <cellStyle name="Látott hivatkozás" xfId="28" builtinId="9" hidden="1"/>
    <cellStyle name="Látott hivatkozás" xfId="30" builtinId="9" hidden="1"/>
    <cellStyle name="Látott hivatkozás" xfId="32" builtinId="9" hidden="1"/>
    <cellStyle name="Látott hivatkozás" xfId="34" builtinId="9" hidden="1"/>
    <cellStyle name="Látott hivatkozás" xfId="36" builtinId="9" hidden="1"/>
    <cellStyle name="Látott hivatkozás" xfId="38" builtinId="9" hidden="1"/>
    <cellStyle name="Látott hivatkozás" xfId="40" builtinId="9" hidden="1"/>
    <cellStyle name="Látott hivatkozás" xfId="42" builtinId="9" hidden="1"/>
    <cellStyle name="Látott hivatkozás" xfId="44" builtinId="9" hidden="1"/>
    <cellStyle name="Látott hivatkozás" xfId="46" builtinId="9" hidden="1"/>
    <cellStyle name="Látott hivatkozás" xfId="48" builtinId="9" hidden="1"/>
    <cellStyle name="Látott hivatkozás" xfId="50" builtinId="9" hidden="1"/>
    <cellStyle name="Látott hivatkozás" xfId="52" builtinId="9" hidden="1"/>
    <cellStyle name="Látott hivatkozás" xfId="54" builtinId="9" hidden="1"/>
    <cellStyle name="Látott hivatkozás" xfId="56" builtinId="9" hidden="1"/>
    <cellStyle name="Látott hivatkozás" xfId="58" builtinId="9" hidden="1"/>
    <cellStyle name="Látott hivatkozás" xfId="60" builtinId="9" hidden="1"/>
    <cellStyle name="Látott hivatkozás" xfId="62" builtinId="9" hidden="1"/>
    <cellStyle name="Látott hivatkozás" xfId="64" builtinId="9" hidden="1"/>
    <cellStyle name="Látott hivatkozás" xfId="66" builtinId="9" hidden="1"/>
    <cellStyle name="Látott hivatkozás" xfId="68" builtinId="9" hidden="1"/>
    <cellStyle name="Látott hivatkozás" xfId="70" builtinId="9" hidden="1"/>
    <cellStyle name="Látott hivatkozás" xfId="72" builtinId="9" hidden="1"/>
    <cellStyle name="Látott hivatkozás" xfId="74" builtinId="9" hidden="1"/>
    <cellStyle name="Látott hivatkozás" xfId="76" builtinId="9" hidden="1"/>
    <cellStyle name="Látott hivatkozás" xfId="78" builtinId="9" hidden="1"/>
    <cellStyle name="Látott hivatkozás" xfId="80" builtinId="9" hidden="1"/>
    <cellStyle name="Látott hivatkozás" xfId="82" builtinId="9" hidden="1"/>
    <cellStyle name="Látott hivatkozás" xfId="84" builtinId="9" hidden="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view="pageLayout" topLeftCell="A28" zoomScale="125" zoomScalePageLayoutView="125" workbookViewId="0">
      <selection activeCell="H13" sqref="H13"/>
    </sheetView>
  </sheetViews>
  <sheetFormatPr defaultColWidth="8.7109375" defaultRowHeight="15.75" x14ac:dyDescent="0.25"/>
  <cols>
    <col min="1" max="1" width="4.140625" style="5" customWidth="1"/>
    <col min="2" max="2" width="23.42578125" style="4" customWidth="1"/>
    <col min="3" max="3" width="5.7109375" style="5" customWidth="1"/>
    <col min="4" max="4" width="10.140625" style="6" customWidth="1"/>
    <col min="5" max="5" width="11.28515625" style="7" customWidth="1"/>
    <col min="6" max="6" width="10.140625" style="7" customWidth="1"/>
    <col min="7" max="7" width="11.140625" style="7" customWidth="1"/>
    <col min="8" max="8" width="12.7109375" style="7" customWidth="1"/>
    <col min="9" max="16384" width="8.7109375" style="5"/>
  </cols>
  <sheetData>
    <row r="1" spans="1:12" s="2" customFormat="1" ht="21" customHeight="1" x14ac:dyDescent="0.25">
      <c r="A1" s="48" t="s">
        <v>10</v>
      </c>
      <c r="B1" s="52" t="s">
        <v>4</v>
      </c>
      <c r="C1" s="48" t="s">
        <v>16</v>
      </c>
      <c r="D1" s="51" t="s">
        <v>17</v>
      </c>
      <c r="E1" s="51" t="s">
        <v>18</v>
      </c>
      <c r="F1" s="51"/>
      <c r="G1" s="51" t="s">
        <v>21</v>
      </c>
      <c r="H1" s="51"/>
      <c r="I1" s="48" t="s">
        <v>28</v>
      </c>
      <c r="J1" s="48"/>
      <c r="K1" s="48"/>
      <c r="L1" s="48"/>
    </row>
    <row r="2" spans="1:12" s="2" customFormat="1" ht="22.15" customHeight="1" x14ac:dyDescent="0.25">
      <c r="A2" s="48"/>
      <c r="B2" s="52"/>
      <c r="C2" s="48"/>
      <c r="D2" s="51"/>
      <c r="E2" s="3" t="s">
        <v>19</v>
      </c>
      <c r="F2" s="3" t="s">
        <v>20</v>
      </c>
      <c r="G2" s="3" t="s">
        <v>19</v>
      </c>
      <c r="H2" s="3" t="s">
        <v>20</v>
      </c>
      <c r="I2" s="48"/>
      <c r="J2" s="48"/>
      <c r="K2" s="48"/>
      <c r="L2" s="48"/>
    </row>
    <row r="3" spans="1:12" ht="21" customHeight="1" x14ac:dyDescent="0.25">
      <c r="A3" s="45" t="s">
        <v>0</v>
      </c>
      <c r="B3" s="45"/>
      <c r="C3" s="45"/>
      <c r="D3" s="45"/>
      <c r="E3" s="45"/>
      <c r="F3" s="45"/>
      <c r="G3" s="45"/>
      <c r="H3" s="45"/>
      <c r="I3" s="45"/>
      <c r="J3" s="45"/>
      <c r="K3" s="45"/>
      <c r="L3" s="45"/>
    </row>
    <row r="4" spans="1:12" ht="118.9" customHeight="1" x14ac:dyDescent="0.25">
      <c r="A4" s="9">
        <v>1</v>
      </c>
      <c r="B4" s="1" t="s">
        <v>27</v>
      </c>
      <c r="C4" s="9" t="s">
        <v>5</v>
      </c>
      <c r="D4" s="10">
        <v>26</v>
      </c>
      <c r="E4" s="10">
        <v>0</v>
      </c>
      <c r="F4" s="10">
        <v>0</v>
      </c>
      <c r="G4" s="10">
        <f>D4*E4</f>
        <v>0</v>
      </c>
      <c r="H4" s="10">
        <v>0</v>
      </c>
      <c r="I4" s="47" t="s">
        <v>39</v>
      </c>
      <c r="J4" s="47"/>
      <c r="K4" s="47"/>
      <c r="L4" s="47"/>
    </row>
    <row r="5" spans="1:12" ht="64.150000000000006" customHeight="1" x14ac:dyDescent="0.25">
      <c r="A5" s="9">
        <v>2</v>
      </c>
      <c r="B5" s="1" t="s">
        <v>29</v>
      </c>
      <c r="C5" s="9" t="s">
        <v>67</v>
      </c>
      <c r="D5" s="10">
        <v>216</v>
      </c>
      <c r="E5" s="10">
        <v>0</v>
      </c>
      <c r="F5" s="10">
        <v>0</v>
      </c>
      <c r="G5" s="10">
        <f>D5*E5</f>
        <v>0</v>
      </c>
      <c r="H5" s="10">
        <f>D5*F5</f>
        <v>0</v>
      </c>
      <c r="I5" s="47" t="s">
        <v>68</v>
      </c>
      <c r="J5" s="47"/>
      <c r="K5" s="47"/>
      <c r="L5" s="47"/>
    </row>
    <row r="6" spans="1:12" s="8" customFormat="1" ht="25.15" customHeight="1" x14ac:dyDescent="0.25">
      <c r="A6" s="50" t="s">
        <v>12</v>
      </c>
      <c r="B6" s="50"/>
      <c r="C6" s="50"/>
      <c r="D6" s="50"/>
      <c r="E6" s="50"/>
      <c r="F6" s="50"/>
      <c r="G6" s="23">
        <f>SUM(G4:G5)</f>
        <v>0</v>
      </c>
      <c r="H6" s="24">
        <f>SUM(H4:H5)</f>
        <v>0</v>
      </c>
    </row>
    <row r="7" spans="1:12" ht="19.149999999999999" customHeight="1" x14ac:dyDescent="0.25">
      <c r="A7" s="49" t="s">
        <v>2</v>
      </c>
      <c r="B7" s="49"/>
      <c r="C7" s="49"/>
      <c r="D7" s="49"/>
      <c r="E7" s="49"/>
      <c r="F7" s="49"/>
      <c r="G7" s="49"/>
      <c r="H7" s="49"/>
      <c r="I7" s="49"/>
      <c r="J7" s="49"/>
      <c r="K7" s="49"/>
      <c r="L7" s="49"/>
    </row>
    <row r="8" spans="1:12" ht="111" customHeight="1" x14ac:dyDescent="0.25">
      <c r="A8" s="9">
        <v>3</v>
      </c>
      <c r="B8" s="1" t="s">
        <v>30</v>
      </c>
      <c r="C8" s="13" t="s">
        <v>6</v>
      </c>
      <c r="D8" s="14">
        <v>216</v>
      </c>
      <c r="E8" s="14">
        <v>0</v>
      </c>
      <c r="F8" s="14">
        <v>0</v>
      </c>
      <c r="G8" s="14">
        <v>0</v>
      </c>
      <c r="H8" s="14">
        <f>D8*F8</f>
        <v>0</v>
      </c>
      <c r="I8" s="47" t="s">
        <v>31</v>
      </c>
      <c r="J8" s="47"/>
      <c r="K8" s="47"/>
      <c r="L8" s="47"/>
    </row>
    <row r="9" spans="1:12" ht="90" customHeight="1" x14ac:dyDescent="0.25">
      <c r="A9" s="11">
        <v>4</v>
      </c>
      <c r="B9" s="25" t="s">
        <v>32</v>
      </c>
      <c r="C9" s="26" t="s">
        <v>5</v>
      </c>
      <c r="D9" s="27">
        <v>16</v>
      </c>
      <c r="E9" s="27">
        <v>0</v>
      </c>
      <c r="F9" s="27">
        <v>0</v>
      </c>
      <c r="G9" s="27">
        <v>0</v>
      </c>
      <c r="H9" s="27">
        <v>0</v>
      </c>
      <c r="I9" s="53" t="s">
        <v>33</v>
      </c>
      <c r="J9" s="53"/>
      <c r="K9" s="53"/>
      <c r="L9" s="53"/>
    </row>
    <row r="10" spans="1:12" ht="118.15" customHeight="1" x14ac:dyDescent="0.25">
      <c r="A10" s="9">
        <v>5</v>
      </c>
      <c r="B10" s="1" t="s">
        <v>34</v>
      </c>
      <c r="C10" s="13" t="s">
        <v>7</v>
      </c>
      <c r="D10" s="14">
        <v>176</v>
      </c>
      <c r="E10" s="14">
        <v>0</v>
      </c>
      <c r="F10" s="14">
        <v>0</v>
      </c>
      <c r="G10" s="14">
        <f>D10*E10</f>
        <v>0</v>
      </c>
      <c r="H10" s="14">
        <f>D10*F10</f>
        <v>0</v>
      </c>
      <c r="I10" s="47" t="s">
        <v>38</v>
      </c>
      <c r="J10" s="47"/>
      <c r="K10" s="47"/>
      <c r="L10" s="47"/>
    </row>
    <row r="11" spans="1:12" ht="49.15" customHeight="1" x14ac:dyDescent="0.25">
      <c r="A11" s="9">
        <v>6</v>
      </c>
      <c r="B11" s="1" t="s">
        <v>35</v>
      </c>
      <c r="C11" s="15" t="s">
        <v>9</v>
      </c>
      <c r="D11" s="14">
        <v>60</v>
      </c>
      <c r="E11" s="14">
        <v>0</v>
      </c>
      <c r="F11" s="14">
        <v>0</v>
      </c>
      <c r="G11" s="14">
        <v>0</v>
      </c>
      <c r="H11" s="14">
        <v>0</v>
      </c>
      <c r="I11" s="47" t="s">
        <v>8</v>
      </c>
      <c r="J11" s="47"/>
      <c r="K11" s="47"/>
      <c r="L11" s="47"/>
    </row>
    <row r="12" spans="1:12" ht="28.15" customHeight="1" x14ac:dyDescent="0.25">
      <c r="A12" s="9">
        <v>7</v>
      </c>
      <c r="B12" s="1" t="s">
        <v>36</v>
      </c>
      <c r="C12" s="13" t="s">
        <v>5</v>
      </c>
      <c r="D12" s="14">
        <v>1</v>
      </c>
      <c r="E12" s="14">
        <v>0</v>
      </c>
      <c r="F12" s="14">
        <v>0</v>
      </c>
      <c r="G12" s="14">
        <v>0</v>
      </c>
      <c r="H12" s="14">
        <v>0</v>
      </c>
      <c r="I12" s="47" t="s">
        <v>37</v>
      </c>
      <c r="J12" s="47"/>
      <c r="K12" s="47"/>
      <c r="L12" s="47"/>
    </row>
    <row r="13" spans="1:12" ht="19.149999999999999" customHeight="1" x14ac:dyDescent="0.25">
      <c r="A13" s="54" t="s">
        <v>13</v>
      </c>
      <c r="B13" s="54"/>
      <c r="C13" s="54"/>
      <c r="D13" s="54"/>
      <c r="E13" s="54"/>
      <c r="F13" s="54"/>
      <c r="G13" s="28">
        <f>SUM(G8:G12)</f>
        <v>0</v>
      </c>
      <c r="H13" s="29">
        <f>SUM(H8:H12)</f>
        <v>0</v>
      </c>
    </row>
    <row r="14" spans="1:12" ht="22.9" customHeight="1" x14ac:dyDescent="0.25">
      <c r="A14" s="45" t="s">
        <v>1</v>
      </c>
      <c r="B14" s="45"/>
      <c r="C14" s="45"/>
      <c r="D14" s="45"/>
      <c r="E14" s="45"/>
      <c r="F14" s="45"/>
      <c r="G14" s="45"/>
      <c r="H14" s="45"/>
      <c r="I14" s="45"/>
      <c r="J14" s="45"/>
      <c r="K14" s="45"/>
      <c r="L14" s="45"/>
    </row>
    <row r="15" spans="1:12" ht="25.9" customHeight="1" x14ac:dyDescent="0.25">
      <c r="A15" s="9">
        <v>8</v>
      </c>
      <c r="B15" s="16" t="s">
        <v>40</v>
      </c>
      <c r="C15" s="13" t="s">
        <v>7</v>
      </c>
      <c r="D15" s="10">
        <v>20</v>
      </c>
      <c r="E15" s="31">
        <v>0</v>
      </c>
      <c r="F15" s="10">
        <v>0</v>
      </c>
      <c r="G15" s="14">
        <v>0</v>
      </c>
      <c r="H15" s="14">
        <f t="shared" ref="H15:H16" si="0">D15*F15</f>
        <v>0</v>
      </c>
      <c r="I15" s="47" t="s">
        <v>41</v>
      </c>
      <c r="J15" s="47"/>
      <c r="K15" s="47"/>
      <c r="L15" s="47"/>
    </row>
    <row r="16" spans="1:12" ht="58.15" customHeight="1" x14ac:dyDescent="0.25">
      <c r="A16" s="9">
        <v>9</v>
      </c>
      <c r="B16" s="1" t="s">
        <v>42</v>
      </c>
      <c r="C16" s="13" t="s">
        <v>7</v>
      </c>
      <c r="D16" s="10">
        <v>64</v>
      </c>
      <c r="E16" s="31">
        <v>0</v>
      </c>
      <c r="F16" s="10">
        <v>0</v>
      </c>
      <c r="G16" s="14">
        <v>0</v>
      </c>
      <c r="H16" s="14">
        <f t="shared" si="0"/>
        <v>0</v>
      </c>
      <c r="I16" s="47" t="s">
        <v>43</v>
      </c>
      <c r="J16" s="47"/>
      <c r="K16" s="47"/>
      <c r="L16" s="47"/>
    </row>
    <row r="17" spans="1:12" ht="52.15" customHeight="1" x14ac:dyDescent="0.25">
      <c r="A17" s="11">
        <v>10</v>
      </c>
      <c r="B17" s="25" t="s">
        <v>44</v>
      </c>
      <c r="C17" s="26" t="s">
        <v>5</v>
      </c>
      <c r="D17" s="12">
        <v>1</v>
      </c>
      <c r="E17" s="12">
        <v>0</v>
      </c>
      <c r="F17" s="12">
        <v>0</v>
      </c>
      <c r="G17" s="27">
        <v>0</v>
      </c>
      <c r="H17" s="27">
        <v>0</v>
      </c>
      <c r="I17" s="42" t="s">
        <v>45</v>
      </c>
      <c r="J17" s="43"/>
      <c r="K17" s="43"/>
      <c r="L17" s="44"/>
    </row>
    <row r="18" spans="1:12" ht="55.9" customHeight="1" x14ac:dyDescent="0.25">
      <c r="A18" s="9">
        <v>11</v>
      </c>
      <c r="B18" s="1" t="s">
        <v>46</v>
      </c>
      <c r="C18" s="13" t="s">
        <v>9</v>
      </c>
      <c r="D18" s="10">
        <v>260</v>
      </c>
      <c r="E18" s="10">
        <v>0</v>
      </c>
      <c r="F18" s="10">
        <v>0</v>
      </c>
      <c r="G18" s="14">
        <v>0</v>
      </c>
      <c r="H18" s="14">
        <v>0</v>
      </c>
      <c r="I18" s="33" t="s">
        <v>47</v>
      </c>
      <c r="J18" s="34"/>
      <c r="K18" s="34"/>
      <c r="L18" s="35"/>
    </row>
    <row r="19" spans="1:12" ht="70.900000000000006" customHeight="1" x14ac:dyDescent="0.25">
      <c r="A19" s="9">
        <v>12</v>
      </c>
      <c r="B19" s="1" t="s">
        <v>48</v>
      </c>
      <c r="C19" s="13" t="s">
        <v>5</v>
      </c>
      <c r="D19" s="10">
        <v>26</v>
      </c>
      <c r="E19" s="10">
        <v>0</v>
      </c>
      <c r="F19" s="10">
        <v>0</v>
      </c>
      <c r="G19" s="14">
        <v>0</v>
      </c>
      <c r="H19" s="14">
        <v>0</v>
      </c>
      <c r="I19" s="33" t="s">
        <v>49</v>
      </c>
      <c r="J19" s="34"/>
      <c r="K19" s="34"/>
      <c r="L19" s="35"/>
    </row>
    <row r="20" spans="1:12" ht="39" customHeight="1" x14ac:dyDescent="0.25">
      <c r="A20" s="9">
        <v>13</v>
      </c>
      <c r="B20" s="17" t="s">
        <v>50</v>
      </c>
      <c r="C20" s="15" t="s">
        <v>5</v>
      </c>
      <c r="D20" s="10">
        <v>16</v>
      </c>
      <c r="E20" s="10">
        <v>0</v>
      </c>
      <c r="F20" s="10">
        <v>0</v>
      </c>
      <c r="G20" s="14">
        <v>0</v>
      </c>
      <c r="H20" s="14">
        <v>0</v>
      </c>
      <c r="I20" s="33" t="s">
        <v>51</v>
      </c>
      <c r="J20" s="34"/>
      <c r="K20" s="34"/>
      <c r="L20" s="35"/>
    </row>
    <row r="21" spans="1:12" ht="127.15" customHeight="1" x14ac:dyDescent="0.25">
      <c r="A21" s="9">
        <v>14</v>
      </c>
      <c r="B21" s="1" t="s">
        <v>53</v>
      </c>
      <c r="C21" s="15" t="s">
        <v>52</v>
      </c>
      <c r="D21" s="10">
        <v>100</v>
      </c>
      <c r="E21" s="10">
        <v>0</v>
      </c>
      <c r="F21" s="10">
        <v>0</v>
      </c>
      <c r="G21" s="14">
        <v>0</v>
      </c>
      <c r="H21" s="14">
        <v>0</v>
      </c>
      <c r="I21" s="33" t="s">
        <v>54</v>
      </c>
      <c r="J21" s="34"/>
      <c r="K21" s="34"/>
      <c r="L21" s="35"/>
    </row>
    <row r="22" spans="1:12" ht="45" customHeight="1" x14ac:dyDescent="0.25">
      <c r="A22" s="9">
        <v>15</v>
      </c>
      <c r="B22" s="1" t="s">
        <v>55</v>
      </c>
      <c r="C22" s="15" t="s">
        <v>5</v>
      </c>
      <c r="D22" s="10">
        <v>250</v>
      </c>
      <c r="E22" s="10">
        <v>0</v>
      </c>
      <c r="F22" s="10">
        <v>0</v>
      </c>
      <c r="G22" s="14">
        <v>0</v>
      </c>
      <c r="H22" s="14">
        <v>0</v>
      </c>
      <c r="I22" s="33" t="s">
        <v>56</v>
      </c>
      <c r="J22" s="34"/>
      <c r="K22" s="34"/>
      <c r="L22" s="35"/>
    </row>
    <row r="23" spans="1:12" ht="34.15" customHeight="1" x14ac:dyDescent="0.25">
      <c r="A23" s="9">
        <v>16</v>
      </c>
      <c r="B23" s="17" t="s">
        <v>57</v>
      </c>
      <c r="C23" s="15" t="s">
        <v>7</v>
      </c>
      <c r="D23" s="10">
        <v>14</v>
      </c>
      <c r="E23" s="10">
        <v>0</v>
      </c>
      <c r="F23" s="10">
        <v>0</v>
      </c>
      <c r="G23" s="14">
        <v>0</v>
      </c>
      <c r="H23" s="14">
        <v>0</v>
      </c>
      <c r="I23" s="42" t="s">
        <v>58</v>
      </c>
      <c r="J23" s="43"/>
      <c r="K23" s="43"/>
      <c r="L23" s="44"/>
    </row>
    <row r="24" spans="1:12" ht="39" customHeight="1" x14ac:dyDescent="0.25">
      <c r="A24" s="9">
        <v>17</v>
      </c>
      <c r="B24" s="17" t="s">
        <v>59</v>
      </c>
      <c r="C24" s="15" t="s">
        <v>9</v>
      </c>
      <c r="D24" s="10">
        <v>50</v>
      </c>
      <c r="E24" s="10">
        <v>0</v>
      </c>
      <c r="F24" s="10">
        <v>0</v>
      </c>
      <c r="G24" s="14">
        <v>0</v>
      </c>
      <c r="H24" s="14">
        <v>0</v>
      </c>
      <c r="I24" s="33" t="s">
        <v>60</v>
      </c>
      <c r="J24" s="34"/>
      <c r="K24" s="34"/>
      <c r="L24" s="35"/>
    </row>
    <row r="25" spans="1:12" ht="30" customHeight="1" x14ac:dyDescent="0.25">
      <c r="A25" s="55" t="s">
        <v>14</v>
      </c>
      <c r="B25" s="55"/>
      <c r="C25" s="55"/>
      <c r="D25" s="55"/>
      <c r="E25" s="55"/>
      <c r="F25" s="55"/>
      <c r="G25" s="18">
        <v>0</v>
      </c>
      <c r="H25" s="32">
        <v>0</v>
      </c>
    </row>
    <row r="26" spans="1:12" ht="19.899999999999999" customHeight="1" x14ac:dyDescent="0.25">
      <c r="A26" s="46" t="s">
        <v>24</v>
      </c>
      <c r="B26" s="46"/>
      <c r="C26" s="46"/>
      <c r="D26" s="46"/>
      <c r="E26" s="46"/>
      <c r="F26" s="46"/>
      <c r="G26" s="46"/>
      <c r="H26" s="46"/>
      <c r="I26" s="46"/>
      <c r="J26" s="46"/>
      <c r="K26" s="46"/>
      <c r="L26" s="46"/>
    </row>
    <row r="27" spans="1:12" ht="39" thickBot="1" x14ac:dyDescent="0.3">
      <c r="A27" s="19">
        <v>18</v>
      </c>
      <c r="B27" s="17" t="s">
        <v>61</v>
      </c>
      <c r="C27" s="20" t="s">
        <v>23</v>
      </c>
      <c r="D27" s="21">
        <v>1</v>
      </c>
      <c r="E27" s="21">
        <v>0</v>
      </c>
      <c r="F27" s="21">
        <v>0</v>
      </c>
      <c r="G27" s="22">
        <f t="shared" ref="G27" si="1">D27*E27</f>
        <v>0</v>
      </c>
      <c r="H27" s="22">
        <v>0</v>
      </c>
      <c r="I27" s="33" t="s">
        <v>66</v>
      </c>
      <c r="J27" s="34"/>
      <c r="K27" s="34"/>
      <c r="L27" s="35"/>
    </row>
    <row r="28" spans="1:12" ht="25.15" customHeight="1" thickBot="1" x14ac:dyDescent="0.3">
      <c r="A28" s="56" t="s">
        <v>22</v>
      </c>
      <c r="B28" s="56"/>
      <c r="C28" s="56"/>
      <c r="D28" s="56"/>
      <c r="E28" s="56"/>
      <c r="F28" s="56"/>
      <c r="G28" s="30">
        <f>G6+G13+G25+G27</f>
        <v>0</v>
      </c>
      <c r="H28" s="30">
        <f>H6+H13+H25+H27</f>
        <v>0</v>
      </c>
    </row>
    <row r="29" spans="1:12" ht="22.15" customHeight="1" thickBot="1" x14ac:dyDescent="0.3">
      <c r="A29" s="39" t="s">
        <v>11</v>
      </c>
      <c r="B29" s="39"/>
      <c r="C29" s="39"/>
      <c r="D29" s="39"/>
      <c r="E29" s="39"/>
      <c r="F29" s="39"/>
      <c r="G29" s="40">
        <f>G28+H28</f>
        <v>0</v>
      </c>
      <c r="H29" s="40"/>
    </row>
    <row r="30" spans="1:12" ht="16.149999999999999" customHeight="1" x14ac:dyDescent="0.25"/>
    <row r="31" spans="1:12" ht="15" customHeight="1" x14ac:dyDescent="0.25">
      <c r="A31" s="38" t="s">
        <v>3</v>
      </c>
      <c r="B31" s="38"/>
      <c r="C31" s="38"/>
      <c r="D31" s="38"/>
      <c r="E31" s="41" t="s">
        <v>63</v>
      </c>
      <c r="F31" s="41"/>
      <c r="G31" s="41"/>
      <c r="H31" s="41"/>
    </row>
    <row r="32" spans="1:12" ht="15" customHeight="1" x14ac:dyDescent="0.25">
      <c r="A32" s="37" t="s">
        <v>15</v>
      </c>
      <c r="B32" s="37"/>
      <c r="C32" s="37"/>
      <c r="D32" s="37"/>
      <c r="E32" s="41"/>
      <c r="F32" s="41"/>
      <c r="G32" s="41"/>
      <c r="H32" s="41"/>
    </row>
    <row r="33" spans="1:8" ht="30" customHeight="1" x14ac:dyDescent="0.25">
      <c r="A33" s="36" t="s">
        <v>62</v>
      </c>
      <c r="B33" s="36"/>
      <c r="C33" s="36"/>
      <c r="D33" s="36"/>
      <c r="E33" s="41"/>
      <c r="F33" s="41"/>
      <c r="G33" s="41"/>
      <c r="H33" s="41"/>
    </row>
    <row r="34" spans="1:8" ht="15" customHeight="1" x14ac:dyDescent="0.25">
      <c r="A34" s="37" t="s">
        <v>25</v>
      </c>
      <c r="B34" s="37"/>
      <c r="C34" s="37"/>
      <c r="D34" s="37"/>
      <c r="E34" s="41"/>
      <c r="F34" s="41"/>
      <c r="G34" s="41"/>
      <c r="H34" s="41"/>
    </row>
    <row r="35" spans="1:8" ht="30" customHeight="1" x14ac:dyDescent="0.25">
      <c r="A35" s="36" t="s">
        <v>26</v>
      </c>
      <c r="B35" s="36"/>
      <c r="C35" s="36"/>
      <c r="D35" s="36"/>
      <c r="E35" s="41"/>
      <c r="F35" s="41"/>
      <c r="G35" s="41"/>
      <c r="H35" s="41"/>
    </row>
    <row r="36" spans="1:8" ht="13.15" customHeight="1" x14ac:dyDescent="0.25">
      <c r="A36" s="37" t="s">
        <v>64</v>
      </c>
      <c r="B36" s="37"/>
      <c r="C36" s="37"/>
      <c r="D36" s="37"/>
      <c r="E36" s="41"/>
      <c r="F36" s="41"/>
      <c r="G36" s="41"/>
      <c r="H36" s="41"/>
    </row>
    <row r="37" spans="1:8" ht="13.9" customHeight="1" x14ac:dyDescent="0.25">
      <c r="A37" s="37" t="s">
        <v>65</v>
      </c>
      <c r="B37" s="37"/>
      <c r="C37" s="37"/>
      <c r="D37" s="37"/>
      <c r="E37" s="41"/>
      <c r="F37" s="41"/>
      <c r="G37" s="41"/>
      <c r="H37" s="41"/>
    </row>
  </sheetData>
  <mergeCells count="43">
    <mergeCell ref="A13:F13"/>
    <mergeCell ref="A25:F25"/>
    <mergeCell ref="A28:F28"/>
    <mergeCell ref="A33:D33"/>
    <mergeCell ref="A34:D34"/>
    <mergeCell ref="I9:L9"/>
    <mergeCell ref="I10:L10"/>
    <mergeCell ref="I11:L11"/>
    <mergeCell ref="I12:L12"/>
    <mergeCell ref="I15:L15"/>
    <mergeCell ref="I1:L2"/>
    <mergeCell ref="A3:L3"/>
    <mergeCell ref="I4:L4"/>
    <mergeCell ref="I5:L5"/>
    <mergeCell ref="I8:L8"/>
    <mergeCell ref="A7:L7"/>
    <mergeCell ref="A6:F6"/>
    <mergeCell ref="G1:H1"/>
    <mergeCell ref="A1:A2"/>
    <mergeCell ref="B1:B2"/>
    <mergeCell ref="C1:C2"/>
    <mergeCell ref="D1:D2"/>
    <mergeCell ref="E1:F1"/>
    <mergeCell ref="I22:L22"/>
    <mergeCell ref="I23:L23"/>
    <mergeCell ref="I24:L24"/>
    <mergeCell ref="A14:L14"/>
    <mergeCell ref="A26:L26"/>
    <mergeCell ref="I17:L17"/>
    <mergeCell ref="I18:L18"/>
    <mergeCell ref="I19:L19"/>
    <mergeCell ref="I20:L20"/>
    <mergeCell ref="I21:L21"/>
    <mergeCell ref="I16:L16"/>
    <mergeCell ref="I27:L27"/>
    <mergeCell ref="A35:D35"/>
    <mergeCell ref="A32:D32"/>
    <mergeCell ref="A36:D36"/>
    <mergeCell ref="A37:D37"/>
    <mergeCell ref="A31:D31"/>
    <mergeCell ref="A29:F29"/>
    <mergeCell ref="G29:H29"/>
    <mergeCell ref="E31:H37"/>
  </mergeCells>
  <phoneticPr fontId="2" type="noConversion"/>
  <pageMargins left="0.74803149606299213" right="0.74803149606299213" top="0.98425196850393704" bottom="0.98425196850393704" header="0.51181102362204722" footer="0.51181102362204722"/>
  <pageSetup paperSize="9" scale="99" orientation="landscape" r:id="rId1"/>
  <headerFooter>
    <oddHeader>&amp;L1.számú függelék&amp;CElőregyártott vb. elemes, sínkörülöntéses, tömbsínes vágány építéséhez
69-es villamos Budapest XV. ker. Kolozsvár utca 18+55,70 - 19+03,70</oddHeader>
    <oddFooter>&amp;C&amp;P</oddFooter>
  </headerFooter>
  <extLst>
    <ext xmlns:mx="http://schemas.microsoft.com/office/mac/excel/2008/main" uri="{64002731-A6B0-56B0-2670-7721B7C09600}">
      <mx:PLV Mode="1" OnePage="0" WScale="99"/>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Kolozsvár utca</vt:lpstr>
      <vt:lpstr>'Kolozsvár utca'!Nyomtatási_cím</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2017-10-27T07:23:45Z</dcterms:created>
  <dcterms:modified xsi:type="dcterms:W3CDTF">2017-10-27T07:23:47Z</dcterms:modified>
</cp:coreProperties>
</file>