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240" windowWidth="19425" windowHeight="10965"/>
  </bookViews>
  <sheets>
    <sheet name="Összesítés" sheetId="1" r:id="rId1"/>
  </sheets>
  <externalReferences>
    <externalReference r:id="rId2"/>
  </externalReferences>
  <definedNames>
    <definedName name="_xlnm._FilterDatabase" localSheetId="0" hidden="1">Összesítés!$B$2:$F$25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H15" i="1"/>
  <c r="H16" i="1"/>
  <c r="H17" i="1"/>
  <c r="H18" i="1"/>
  <c r="H19" i="1"/>
  <c r="H20" i="1"/>
  <c r="H21" i="1"/>
  <c r="H22" i="1"/>
  <c r="H23" i="1"/>
  <c r="H24" i="1"/>
  <c r="H25" i="1"/>
  <c r="H14" i="1"/>
  <c r="H26" i="1" s="1"/>
  <c r="H4" i="1"/>
  <c r="H5" i="1"/>
  <c r="H6" i="1"/>
  <c r="H7" i="1"/>
  <c r="H3" i="1"/>
  <c r="H8" i="1" s="1"/>
  <c r="F8" i="1" l="1"/>
  <c r="F26" i="1"/>
</calcChain>
</file>

<file path=xl/sharedStrings.xml><?xml version="1.0" encoding="utf-8"?>
<sst xmlns="http://schemas.openxmlformats.org/spreadsheetml/2006/main" count="100" uniqueCount="68">
  <si>
    <t>3978577 VOLVO 7700</t>
  </si>
  <si>
    <t>DB</t>
  </si>
  <si>
    <t>10.05.601.7003</t>
  </si>
  <si>
    <t>Olajhűtő komplett ZF</t>
  </si>
  <si>
    <t>0501.308.793</t>
  </si>
  <si>
    <t>3.05601.7801</t>
  </si>
  <si>
    <t>0501.008.286</t>
  </si>
  <si>
    <t>85104284 VOLVO 7700</t>
  </si>
  <si>
    <t>W 314</t>
  </si>
  <si>
    <t>8492.2820.10/00</t>
  </si>
  <si>
    <t>W 336</t>
  </si>
  <si>
    <t>Fűtőradiátor</t>
  </si>
  <si>
    <t>21067956 VOLVO 7700</t>
  </si>
  <si>
    <t>VH AG 300 106.424.02</t>
  </si>
  <si>
    <t>VH AG 300 10895976</t>
  </si>
  <si>
    <t>Fűtőtest szélvédőhöz</t>
  </si>
  <si>
    <t>44.085-0.0.000</t>
  </si>
  <si>
    <t>Motor vizelőmelegitő DW 300   IK.412</t>
  </si>
  <si>
    <t>24V/110W 30KW</t>
  </si>
  <si>
    <t>Webasto fűtőkészülék</t>
  </si>
  <si>
    <t>VH AG 300 10551696</t>
  </si>
  <si>
    <t>Webasto Thermo DW300 fűtőkész A.n:64908B</t>
  </si>
  <si>
    <t>24V/110W 30KW 2BAR</t>
  </si>
  <si>
    <t>Thermo 350 S Compact fűtőkészülék</t>
  </si>
  <si>
    <t>1111 2803B</t>
  </si>
  <si>
    <t xml:space="preserve">DB </t>
  </si>
  <si>
    <t>0077058577</t>
  </si>
  <si>
    <t>0077118038</t>
  </si>
  <si>
    <t>0262054001</t>
  </si>
  <si>
    <t>0286054001</t>
  </si>
  <si>
    <t>0286118737</t>
  </si>
  <si>
    <t>0016501000</t>
  </si>
  <si>
    <t>0016507000</t>
  </si>
  <si>
    <t>0030060002</t>
  </si>
  <si>
    <t>0030500001</t>
  </si>
  <si>
    <t>0030500002</t>
  </si>
  <si>
    <t>0077084284</t>
  </si>
  <si>
    <t>0077087956</t>
  </si>
  <si>
    <t>0265507010</t>
  </si>
  <si>
    <t>0412060006</t>
  </si>
  <si>
    <t>0286501001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</si>
  <si>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</si>
  <si>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</si>
  <si>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</si>
  <si>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</si>
  <si>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</si>
  <si>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</si>
  <si>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</si>
  <si>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</si>
  <si>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</si>
  <si>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</si>
  <si>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</si>
  <si>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</si>
  <si>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</si>
  <si>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1 rész </t>
  </si>
  <si>
    <t>Olajhűtők felújítása</t>
  </si>
  <si>
    <t>2. rész Hőcserélők, fűtőradiátorok felújítása</t>
  </si>
  <si>
    <t>összesen</t>
  </si>
  <si>
    <t>Éves javítási mennyiség (Me/év)</t>
  </si>
  <si>
    <t>BKV -azonosító</t>
  </si>
  <si>
    <t>Menny.
egység              (Me)</t>
  </si>
  <si>
    <t>Megnevezés</t>
  </si>
  <si>
    <t xml:space="preserve">Gyártói azonosító </t>
  </si>
  <si>
    <t>Javítási egységár (Ft/Me)</t>
  </si>
  <si>
    <t>Javítási összár (Ft/év)</t>
  </si>
  <si>
    <t>Fűtőkészülék FAKI gkv.</t>
  </si>
  <si>
    <t>Fűtőkészülék szélvédőhöz</t>
  </si>
  <si>
    <t>Fűtőkészülék, teljes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</si>
</sst>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2">
    <xf numFmtId="0" fontId="0" fillId="0" borderId="0" xfId="0"/>
    <xf numFmtId="0" fontId="19" fillId="0" borderId="0" xfId="0" applyFont="1"/>
    <xf numFmtId="0" fontId="20" fillId="0" borderId="13" xfId="0" applyFont="1" applyBorder="1" applyAlignment="1">
      <alignment horizontal="left"/>
    </xf>
    <xf numFmtId="49" fontId="20" fillId="0" borderId="14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16" xfId="0" applyFont="1" applyBorder="1"/>
    <xf numFmtId="0" fontId="19" fillId="0" borderId="10" xfId="0" applyFont="1" applyBorder="1"/>
    <xf numFmtId="0" fontId="20" fillId="0" borderId="18" xfId="0" applyFont="1" applyBorder="1"/>
    <xf numFmtId="0" fontId="19" fillId="0" borderId="10" xfId="0" applyFont="1" applyFill="1" applyBorder="1" applyAlignment="1">
      <alignment horizontal="right"/>
    </xf>
    <xf numFmtId="0" fontId="20" fillId="0" borderId="19" xfId="0" applyFont="1" applyBorder="1"/>
    <xf numFmtId="0" fontId="19" fillId="0" borderId="0" xfId="0" applyFont="1" applyFill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19" fillId="0" borderId="0" xfId="0" applyFont="1" applyFill="1" applyBorder="1"/>
    <xf numFmtId="49" fontId="19" fillId="0" borderId="0" xfId="0" applyNumberFormat="1" applyFont="1"/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35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4" xfId="0" applyFont="1" applyBorder="1"/>
    <xf numFmtId="0" fontId="19" fillId="37" borderId="11" xfId="0" applyFont="1" applyFill="1" applyBorder="1"/>
    <xf numFmtId="0" fontId="19" fillId="0" borderId="12" xfId="0" applyFont="1" applyBorder="1"/>
    <xf numFmtId="49" fontId="19" fillId="34" borderId="24" xfId="0" applyNumberFormat="1" applyFont="1" applyFill="1" applyBorder="1" applyAlignment="1">
      <alignment horizontal="center"/>
    </xf>
    <xf numFmtId="0" fontId="19" fillId="34" borderId="24" xfId="0" applyFont="1" applyFill="1" applyBorder="1" applyAlignment="1">
      <alignment horizontal="left"/>
    </xf>
    <xf numFmtId="0" fontId="20" fillId="36" borderId="21" xfId="0" applyFont="1" applyFill="1" applyBorder="1" applyAlignment="1">
      <alignment horizontal="center" vertical="center" textRotation="90" wrapText="1"/>
    </xf>
    <xf numFmtId="49" fontId="22" fillId="33" borderId="20" xfId="42" applyNumberFormat="1" applyFont="1" applyFill="1" applyBorder="1" applyAlignment="1">
      <alignment horizontal="center" vertical="center" wrapText="1"/>
    </xf>
    <xf numFmtId="0" fontId="22" fillId="33" borderId="21" xfId="42" applyFont="1" applyFill="1" applyBorder="1" applyAlignment="1">
      <alignment horizontal="center" vertical="center"/>
    </xf>
    <xf numFmtId="0" fontId="22" fillId="33" borderId="23" xfId="42" applyFont="1" applyFill="1" applyBorder="1" applyAlignment="1">
      <alignment horizontal="center" vertical="center"/>
    </xf>
    <xf numFmtId="0" fontId="22" fillId="33" borderId="11" xfId="42" applyFont="1" applyFill="1" applyBorder="1" applyAlignment="1">
      <alignment horizontal="center" vertical="center" wrapText="1"/>
    </xf>
    <xf numFmtId="0" fontId="22" fillId="33" borderId="25" xfId="42" applyFont="1" applyFill="1" applyBorder="1" applyAlignment="1">
      <alignment horizontal="center" vertical="center" wrapText="1"/>
    </xf>
    <xf numFmtId="0" fontId="22" fillId="33" borderId="21" xfId="42" applyFont="1" applyFill="1" applyBorder="1" applyAlignment="1">
      <alignment horizontal="center" vertical="center" wrapText="1"/>
    </xf>
    <xf numFmtId="0" fontId="22" fillId="33" borderId="22" xfId="42" applyFont="1" applyFill="1" applyBorder="1" applyAlignment="1">
      <alignment horizontal="center" vertical="center" wrapText="1"/>
    </xf>
    <xf numFmtId="49" fontId="23" fillId="0" borderId="17" xfId="42" applyNumberFormat="1" applyFont="1" applyBorder="1" applyAlignment="1">
      <alignment horizontal="center"/>
    </xf>
    <xf numFmtId="0" fontId="23" fillId="0" borderId="17" xfId="42" applyFont="1" applyBorder="1" applyAlignment="1">
      <alignment horizontal="left"/>
    </xf>
    <xf numFmtId="0" fontId="23" fillId="0" borderId="17" xfId="42" applyFont="1" applyBorder="1" applyAlignment="1">
      <alignment horizontal="center"/>
    </xf>
    <xf numFmtId="49" fontId="23" fillId="0" borderId="10" xfId="42" applyNumberFormat="1" applyFont="1" applyBorder="1" applyAlignment="1">
      <alignment horizontal="center"/>
    </xf>
    <xf numFmtId="0" fontId="23" fillId="0" borderId="10" xfId="42" applyFont="1" applyBorder="1" applyAlignment="1">
      <alignment horizontal="left"/>
    </xf>
    <xf numFmtId="0" fontId="23" fillId="0" borderId="10" xfId="42" applyFont="1" applyBorder="1" applyAlignment="1">
      <alignment horizontal="center"/>
    </xf>
    <xf numFmtId="49" fontId="23" fillId="0" borderId="24" xfId="42" applyNumberFormat="1" applyFont="1" applyBorder="1" applyAlignment="1">
      <alignment horizontal="center"/>
    </xf>
    <xf numFmtId="0" fontId="23" fillId="0" borderId="24" xfId="42" applyFont="1" applyBorder="1" applyAlignment="1">
      <alignment horizontal="left"/>
    </xf>
    <xf numFmtId="0" fontId="23" fillId="0" borderId="24" xfId="42" applyFont="1" applyBorder="1" applyAlignment="1">
      <alignment horizontal="center"/>
    </xf>
    <xf numFmtId="0" fontId="22" fillId="0" borderId="13" xfId="42" applyFont="1" applyFill="1" applyBorder="1" applyAlignment="1"/>
    <xf numFmtId="0" fontId="22" fillId="0" borderId="14" xfId="42" applyFont="1" applyFill="1" applyBorder="1" applyAlignment="1"/>
    <xf numFmtId="164" fontId="22" fillId="0" borderId="15" xfId="42" applyNumberFormat="1" applyFont="1" applyFill="1" applyBorder="1" applyAlignment="1"/>
    <xf numFmtId="0" fontId="23" fillId="0" borderId="0" xfId="42" applyFont="1" applyFill="1" applyBorder="1" applyAlignment="1"/>
    <xf numFmtId="0" fontId="23" fillId="34" borderId="24" xfId="42" applyFont="1" applyFill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20" fillId="0" borderId="28" xfId="0" applyFont="1" applyBorder="1" applyAlignment="1">
      <alignment horizontal="left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basio/AppData/Local/Microsoft/Windows/Temporary%20Internet%20Files/Content.Outlook/S0N6HDTT/Gumikerekes%20j&#225;rm&#369;vekhez%20olajh&#369;t&#337;k%20h&#337;cser&#233;l&#337;k%20f&#369;t&#337;radi&#225;torok%20fel&#250;j&#237;t&#225;sa..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ter"/>
      <sheetName val="Gyuri "/>
      <sheetName val="Használati leírás"/>
      <sheetName val="Inflációs adatok"/>
      <sheetName val="Számítás BECS ÉRTÉK"/>
      <sheetName val="Korrekciós érték kalkulálása"/>
      <sheetName val="EUR-HUF árfolyamok"/>
      <sheetName val="SAP adatok"/>
      <sheetName val="CsurgoJ-SAP"/>
      <sheetName val="CsurgoJ-Ajánlatkérő 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 t="str">
            <v>Motor olajhűtő</v>
          </cell>
        </row>
        <row r="3">
          <cell r="C3" t="str">
            <v>Váltóolajhűtő (acél) VOLVO 3098038</v>
          </cell>
        </row>
        <row r="4">
          <cell r="C4" t="str">
            <v>Motorolajhűtő KMG-73.011.0000</v>
          </cell>
        </row>
        <row r="5">
          <cell r="C5" t="str">
            <v>Motorolajhűtő IK 280.40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C15" sqref="C15"/>
    </sheetView>
  </sheetViews>
  <sheetFormatPr defaultColWidth="8.7109375" defaultRowHeight="15.75" x14ac:dyDescent="0.25"/>
  <cols>
    <col min="1" max="1" width="3.7109375" style="1" customWidth="1"/>
    <col min="2" max="2" width="17.5703125" style="18" customWidth="1"/>
    <col min="3" max="3" width="47.140625" style="1" bestFit="1" customWidth="1"/>
    <col min="4" max="4" width="24.140625" style="1" bestFit="1" customWidth="1"/>
    <col min="5" max="5" width="15.42578125" style="1" customWidth="1"/>
    <col min="6" max="6" width="15.28515625" style="1" customWidth="1"/>
    <col min="7" max="7" width="14.140625" style="1" customWidth="1"/>
    <col min="8" max="8" width="15.140625" style="1" customWidth="1"/>
    <col min="9" max="16384" width="8.7109375" style="1"/>
  </cols>
  <sheetData>
    <row r="1" spans="1:8" ht="16.5" thickBot="1" x14ac:dyDescent="0.3">
      <c r="B1" s="2" t="s">
        <v>54</v>
      </c>
      <c r="C1" s="3" t="s">
        <v>55</v>
      </c>
      <c r="D1" s="4"/>
      <c r="E1" s="5"/>
    </row>
    <row r="2" spans="1:8" s="6" customFormat="1" ht="98.25" customHeight="1" thickBot="1" x14ac:dyDescent="0.3">
      <c r="A2" s="28" t="s">
        <v>41</v>
      </c>
      <c r="B2" s="29" t="s">
        <v>59</v>
      </c>
      <c r="C2" s="30" t="s">
        <v>61</v>
      </c>
      <c r="D2" s="31" t="s">
        <v>62</v>
      </c>
      <c r="E2" s="32" t="s">
        <v>60</v>
      </c>
      <c r="F2" s="33" t="s">
        <v>58</v>
      </c>
      <c r="G2" s="34" t="s">
        <v>63</v>
      </c>
      <c r="H2" s="35" t="s">
        <v>64</v>
      </c>
    </row>
    <row r="3" spans="1:8" ht="15.6" x14ac:dyDescent="0.35">
      <c r="A3" s="7" t="s">
        <v>42</v>
      </c>
      <c r="B3" s="36" t="s">
        <v>26</v>
      </c>
      <c r="C3" s="37" t="str">
        <f>'[1]CsurgoJ-Ajánlatkérő lista'!C2</f>
        <v>Motor olajhűtő</v>
      </c>
      <c r="D3" s="37" t="s">
        <v>0</v>
      </c>
      <c r="E3" s="38" t="s">
        <v>1</v>
      </c>
      <c r="F3" s="19">
        <v>3</v>
      </c>
      <c r="G3" s="8"/>
      <c r="H3" s="8">
        <f>F3*G3</f>
        <v>0</v>
      </c>
    </row>
    <row r="4" spans="1:8" ht="15.6" x14ac:dyDescent="0.35">
      <c r="A4" s="9" t="s">
        <v>43</v>
      </c>
      <c r="B4" s="39" t="s">
        <v>27</v>
      </c>
      <c r="C4" s="40" t="str">
        <f>'[1]CsurgoJ-Ajánlatkérő lista'!C3</f>
        <v>Váltóolajhűtő (acél) VOLVO 3098038</v>
      </c>
      <c r="D4" s="40" t="s">
        <v>6</v>
      </c>
      <c r="E4" s="41" t="s">
        <v>1</v>
      </c>
      <c r="F4" s="22">
        <v>11</v>
      </c>
      <c r="G4" s="10"/>
      <c r="H4" s="8">
        <f t="shared" ref="H4:H7" si="0">F4*G4</f>
        <v>0</v>
      </c>
    </row>
    <row r="5" spans="1:8" ht="15.6" x14ac:dyDescent="0.35">
      <c r="A5" s="9" t="s">
        <v>44</v>
      </c>
      <c r="B5" s="39" t="s">
        <v>28</v>
      </c>
      <c r="C5" s="40" t="str">
        <f>'[1]CsurgoJ-Ajánlatkérő lista'!C4</f>
        <v>Motorolajhűtő KMG-73.011.0000</v>
      </c>
      <c r="D5" s="40" t="s">
        <v>5</v>
      </c>
      <c r="E5" s="41" t="s">
        <v>1</v>
      </c>
      <c r="F5" s="19">
        <v>28</v>
      </c>
      <c r="G5" s="8"/>
      <c r="H5" s="8">
        <f t="shared" si="0"/>
        <v>0</v>
      </c>
    </row>
    <row r="6" spans="1:8" ht="15.6" x14ac:dyDescent="0.35">
      <c r="A6" s="9" t="s">
        <v>45</v>
      </c>
      <c r="B6" s="39" t="s">
        <v>29</v>
      </c>
      <c r="C6" s="40" t="str">
        <f>'[1]CsurgoJ-Ajánlatkérő lista'!C5</f>
        <v>Motorolajhűtő IK 280.40</v>
      </c>
      <c r="D6" s="40" t="s">
        <v>2</v>
      </c>
      <c r="E6" s="41" t="s">
        <v>1</v>
      </c>
      <c r="F6" s="19">
        <v>3</v>
      </c>
      <c r="G6" s="8"/>
      <c r="H6" s="8">
        <f t="shared" si="0"/>
        <v>0</v>
      </c>
    </row>
    <row r="7" spans="1:8" ht="16.5" thickBot="1" x14ac:dyDescent="0.3">
      <c r="A7" s="11" t="s">
        <v>46</v>
      </c>
      <c r="B7" s="42" t="s">
        <v>30</v>
      </c>
      <c r="C7" s="43" t="s">
        <v>3</v>
      </c>
      <c r="D7" s="43" t="s">
        <v>4</v>
      </c>
      <c r="E7" s="44" t="s">
        <v>1</v>
      </c>
      <c r="F7" s="20">
        <v>6</v>
      </c>
      <c r="G7" s="23"/>
      <c r="H7" s="8">
        <f t="shared" si="0"/>
        <v>0</v>
      </c>
    </row>
    <row r="8" spans="1:8" ht="16.5" thickBot="1" x14ac:dyDescent="0.3">
      <c r="B8" s="50" t="s">
        <v>57</v>
      </c>
      <c r="C8" s="51"/>
      <c r="D8" s="51"/>
      <c r="E8" s="51"/>
      <c r="F8" s="21">
        <f>SUM(F3:F7)</f>
        <v>51</v>
      </c>
      <c r="G8" s="24"/>
      <c r="H8" s="25">
        <f>SUM(H3:H7)</f>
        <v>0</v>
      </c>
    </row>
    <row r="9" spans="1:8" s="12" customFormat="1" ht="15.6" x14ac:dyDescent="0.35">
      <c r="B9" s="13"/>
      <c r="C9" s="13"/>
      <c r="D9" s="13"/>
      <c r="E9" s="13"/>
      <c r="F9" s="14"/>
    </row>
    <row r="10" spans="1:8" s="12" customFormat="1" ht="15.6" x14ac:dyDescent="0.35">
      <c r="B10" s="13"/>
      <c r="C10" s="13"/>
      <c r="D10" s="13"/>
      <c r="E10" s="13"/>
      <c r="F10" s="14"/>
    </row>
    <row r="11" spans="1:8" s="12" customFormat="1" ht="15.95" thickBot="1" x14ac:dyDescent="0.4">
      <c r="B11" s="15"/>
      <c r="C11" s="16"/>
      <c r="D11" s="16"/>
      <c r="E11" s="16"/>
      <c r="F11" s="14"/>
    </row>
    <row r="12" spans="1:8" s="17" customFormat="1" ht="16.5" thickBot="1" x14ac:dyDescent="0.3">
      <c r="B12" s="45" t="s">
        <v>56</v>
      </c>
      <c r="C12" s="46"/>
      <c r="D12" s="47"/>
      <c r="E12" s="48"/>
      <c r="F12" s="14"/>
    </row>
    <row r="13" spans="1:8" s="17" customFormat="1" ht="98.25" customHeight="1" thickBot="1" x14ac:dyDescent="0.3">
      <c r="A13" s="28" t="s">
        <v>41</v>
      </c>
      <c r="B13" s="29" t="s">
        <v>59</v>
      </c>
      <c r="C13" s="30" t="s">
        <v>61</v>
      </c>
      <c r="D13" s="31" t="s">
        <v>62</v>
      </c>
      <c r="E13" s="32" t="s">
        <v>60</v>
      </c>
      <c r="F13" s="33" t="s">
        <v>58</v>
      </c>
      <c r="G13" s="34" t="s">
        <v>63</v>
      </c>
      <c r="H13" s="35" t="s">
        <v>64</v>
      </c>
    </row>
    <row r="14" spans="1:8" x14ac:dyDescent="0.25">
      <c r="A14" s="7" t="s">
        <v>42</v>
      </c>
      <c r="B14" s="36" t="s">
        <v>31</v>
      </c>
      <c r="C14" s="37" t="s">
        <v>65</v>
      </c>
      <c r="D14" s="37" t="s">
        <v>8</v>
      </c>
      <c r="E14" s="38" t="s">
        <v>1</v>
      </c>
      <c r="F14" s="19">
        <v>16</v>
      </c>
      <c r="G14" s="8"/>
      <c r="H14" s="8">
        <f>F14*G14</f>
        <v>0</v>
      </c>
    </row>
    <row r="15" spans="1:8" x14ac:dyDescent="0.25">
      <c r="A15" s="9" t="s">
        <v>43</v>
      </c>
      <c r="B15" s="39" t="s">
        <v>32</v>
      </c>
      <c r="C15" s="40" t="s">
        <v>66</v>
      </c>
      <c r="D15" s="40" t="s">
        <v>9</v>
      </c>
      <c r="E15" s="41" t="s">
        <v>1</v>
      </c>
      <c r="F15" s="19">
        <v>7</v>
      </c>
      <c r="G15" s="8"/>
      <c r="H15" s="8">
        <f t="shared" ref="H15:H25" si="1">F15*G15</f>
        <v>0</v>
      </c>
    </row>
    <row r="16" spans="1:8" x14ac:dyDescent="0.25">
      <c r="A16" s="9" t="s">
        <v>44</v>
      </c>
      <c r="B16" s="39" t="s">
        <v>33</v>
      </c>
      <c r="C16" s="40" t="s">
        <v>21</v>
      </c>
      <c r="D16" s="40" t="s">
        <v>22</v>
      </c>
      <c r="E16" s="41" t="s">
        <v>1</v>
      </c>
      <c r="F16" s="19">
        <v>2</v>
      </c>
      <c r="G16" s="8"/>
      <c r="H16" s="8">
        <f t="shared" si="1"/>
        <v>0</v>
      </c>
    </row>
    <row r="17" spans="1:8" x14ac:dyDescent="0.25">
      <c r="A17" s="9" t="s">
        <v>45</v>
      </c>
      <c r="B17" s="39" t="s">
        <v>34</v>
      </c>
      <c r="C17" s="40" t="s">
        <v>11</v>
      </c>
      <c r="D17" s="40" t="s">
        <v>13</v>
      </c>
      <c r="E17" s="41" t="s">
        <v>1</v>
      </c>
      <c r="F17" s="19">
        <v>2</v>
      </c>
      <c r="G17" s="8"/>
      <c r="H17" s="8">
        <f t="shared" si="1"/>
        <v>0</v>
      </c>
    </row>
    <row r="18" spans="1:8" x14ac:dyDescent="0.25">
      <c r="A18" s="9" t="s">
        <v>46</v>
      </c>
      <c r="B18" s="39" t="s">
        <v>35</v>
      </c>
      <c r="C18" s="40" t="s">
        <v>11</v>
      </c>
      <c r="D18" s="40" t="s">
        <v>14</v>
      </c>
      <c r="E18" s="41" t="s">
        <v>1</v>
      </c>
      <c r="F18" s="19">
        <v>2</v>
      </c>
      <c r="G18" s="8"/>
      <c r="H18" s="8">
        <f t="shared" si="1"/>
        <v>0</v>
      </c>
    </row>
    <row r="19" spans="1:8" x14ac:dyDescent="0.25">
      <c r="A19" s="9" t="s">
        <v>47</v>
      </c>
      <c r="B19" s="39" t="s">
        <v>36</v>
      </c>
      <c r="C19" s="40" t="s">
        <v>11</v>
      </c>
      <c r="D19" s="40" t="s">
        <v>7</v>
      </c>
      <c r="E19" s="41" t="s">
        <v>25</v>
      </c>
      <c r="F19" s="19">
        <v>4</v>
      </c>
      <c r="G19" s="8"/>
      <c r="H19" s="8">
        <f t="shared" si="1"/>
        <v>0</v>
      </c>
    </row>
    <row r="20" spans="1:8" x14ac:dyDescent="0.25">
      <c r="A20" s="9" t="s">
        <v>48</v>
      </c>
      <c r="B20" s="39" t="s">
        <v>37</v>
      </c>
      <c r="C20" s="40" t="s">
        <v>11</v>
      </c>
      <c r="D20" s="40" t="s">
        <v>12</v>
      </c>
      <c r="E20" s="41" t="s">
        <v>1</v>
      </c>
      <c r="F20" s="19">
        <v>1</v>
      </c>
      <c r="G20" s="8"/>
      <c r="H20" s="8">
        <f t="shared" si="1"/>
        <v>0</v>
      </c>
    </row>
    <row r="21" spans="1:8" x14ac:dyDescent="0.25">
      <c r="A21" s="9" t="s">
        <v>49</v>
      </c>
      <c r="B21" s="39" t="s">
        <v>38</v>
      </c>
      <c r="C21" s="40" t="s">
        <v>15</v>
      </c>
      <c r="D21" s="40" t="s">
        <v>16</v>
      </c>
      <c r="E21" s="41" t="s">
        <v>1</v>
      </c>
      <c r="F21" s="19">
        <v>20</v>
      </c>
      <c r="G21" s="8"/>
      <c r="H21" s="8">
        <f t="shared" si="1"/>
        <v>0</v>
      </c>
    </row>
    <row r="22" spans="1:8" x14ac:dyDescent="0.25">
      <c r="A22" s="9" t="s">
        <v>50</v>
      </c>
      <c r="B22" s="39" t="s">
        <v>40</v>
      </c>
      <c r="C22" s="40" t="s">
        <v>67</v>
      </c>
      <c r="D22" s="40" t="s">
        <v>10</v>
      </c>
      <c r="E22" s="41" t="s">
        <v>1</v>
      </c>
      <c r="F22" s="19">
        <v>28</v>
      </c>
      <c r="G22" s="8"/>
      <c r="H22" s="8">
        <f t="shared" si="1"/>
        <v>0</v>
      </c>
    </row>
    <row r="23" spans="1:8" x14ac:dyDescent="0.25">
      <c r="A23" s="9" t="s">
        <v>51</v>
      </c>
      <c r="B23" s="39" t="s">
        <v>39</v>
      </c>
      <c r="C23" s="40" t="s">
        <v>17</v>
      </c>
      <c r="D23" s="40" t="s">
        <v>18</v>
      </c>
      <c r="E23" s="41" t="s">
        <v>1</v>
      </c>
      <c r="F23" s="19">
        <v>4</v>
      </c>
      <c r="G23" s="8"/>
      <c r="H23" s="8">
        <f t="shared" si="1"/>
        <v>0</v>
      </c>
    </row>
    <row r="24" spans="1:8" x14ac:dyDescent="0.25">
      <c r="A24" s="9" t="s">
        <v>52</v>
      </c>
      <c r="B24" s="39">
        <v>4351490056</v>
      </c>
      <c r="C24" s="40" t="s">
        <v>19</v>
      </c>
      <c r="D24" s="40" t="s">
        <v>20</v>
      </c>
      <c r="E24" s="41" t="s">
        <v>1</v>
      </c>
      <c r="F24" s="19">
        <v>1</v>
      </c>
      <c r="G24" s="8"/>
      <c r="H24" s="8">
        <f t="shared" si="1"/>
        <v>0</v>
      </c>
    </row>
    <row r="25" spans="1:8" ht="16.5" thickBot="1" x14ac:dyDescent="0.3">
      <c r="A25" s="11" t="s">
        <v>53</v>
      </c>
      <c r="B25" s="26">
        <v>4351611000</v>
      </c>
      <c r="C25" s="27" t="s">
        <v>23</v>
      </c>
      <c r="D25" s="27" t="s">
        <v>24</v>
      </c>
      <c r="E25" s="49" t="s">
        <v>1</v>
      </c>
      <c r="F25" s="20">
        <v>6</v>
      </c>
      <c r="G25" s="23"/>
      <c r="H25" s="8">
        <f t="shared" si="1"/>
        <v>0</v>
      </c>
    </row>
    <row r="26" spans="1:8" ht="16.5" thickBot="1" x14ac:dyDescent="0.3">
      <c r="B26" s="50" t="s">
        <v>57</v>
      </c>
      <c r="C26" s="51"/>
      <c r="D26" s="51"/>
      <c r="E26" s="51"/>
      <c r="F26" s="21">
        <f>SUM(F14:F25)</f>
        <v>93</v>
      </c>
      <c r="G26" s="24"/>
      <c r="H26" s="25">
        <f>SUM(H14:H25)</f>
        <v>0</v>
      </c>
    </row>
  </sheetData>
  <mergeCells count="2">
    <mergeCell ref="B26:E26"/>
    <mergeCell ref="B8:E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Összesítés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2017-09-19T07:32:44Z</dcterms:created>
  <dcterms:modified xsi:type="dcterms:W3CDTF">2017-09-19T07:32:47Z</dcterms:modified>
</cp:coreProperties>
</file>