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defaultThemeVersion="124226"/>
  <bookViews>
    <workbookView xWindow="0" yWindow="90" windowWidth="22980" windowHeight="6885"/>
  </bookViews>
  <sheets>
    <sheet name="Munka1" sheetId="1" r:id="rId1"/>
    <sheet name="Munka2" sheetId="2" r:id="rId2"/>
    <sheet name="Munka3" sheetId="3" r:id="rId3"/>
  </sheets>
  <definedNames>
    <definedName name="_xlnm._FilterDatabase" localSheetId="0" hidden="1">Munka1!$A$2:$H$20</definedName>
  </definedNames>
  <calcPr calcId="162913"/>
</workbook>
</file>

<file path=xl/calcChain.xml><?xml version="1.0" encoding="utf-8"?>
<calcChain xmlns="http://schemas.openxmlformats.org/spreadsheetml/2006/main">
  <c r="J14" i="3" l="1"/>
  <c r="J9" i="3"/>
  <c r="G10" i="1" l="1"/>
  <c r="G11" i="1"/>
  <c r="G12" i="1"/>
  <c r="G13" i="1"/>
  <c r="G14" i="1"/>
  <c r="G15" i="1"/>
  <c r="G16" i="1"/>
  <c r="G17" i="1"/>
  <c r="G18" i="1"/>
  <c r="F10" i="1"/>
  <c r="F11" i="1"/>
  <c r="F12" i="1"/>
  <c r="F13" i="1"/>
  <c r="F14" i="1"/>
  <c r="F15" i="1"/>
  <c r="F16" i="1"/>
  <c r="F17" i="1"/>
  <c r="F18" i="1"/>
  <c r="F4" i="1"/>
  <c r="G4" i="1"/>
  <c r="F5" i="1"/>
  <c r="G5" i="1"/>
  <c r="F6" i="1"/>
  <c r="G6" i="1"/>
  <c r="F7" i="1"/>
  <c r="G7" i="1"/>
  <c r="F8" i="1"/>
  <c r="G8" i="1"/>
  <c r="F9" i="1"/>
  <c r="G9" i="1"/>
  <c r="G19" i="1" l="1"/>
  <c r="F19" i="1"/>
  <c r="F20" i="1" l="1"/>
</calcChain>
</file>

<file path=xl/sharedStrings.xml><?xml version="1.0" encoding="utf-8"?>
<sst xmlns="http://schemas.openxmlformats.org/spreadsheetml/2006/main" count="55" uniqueCount="47">
  <si>
    <t>Munka megnevezése</t>
  </si>
  <si>
    <t>Tételmagyarázat</t>
  </si>
  <si>
    <t>sfm</t>
  </si>
  <si>
    <t>db</t>
  </si>
  <si>
    <t>pár</t>
  </si>
  <si>
    <t>Mennyiségi egység (Me)</t>
  </si>
  <si>
    <t>Egységár</t>
  </si>
  <si>
    <t>Anyag egységár (Ft/Me)</t>
  </si>
  <si>
    <t>34/48 átmeneti sín gyártása és beépítése</t>
  </si>
  <si>
    <t>Porbeles hegesztések végrehajtása 49E1 típusú síneken</t>
  </si>
  <si>
    <t>48 ragasztott sín gyártása és beépítése</t>
  </si>
  <si>
    <t>Hevederek felszerelése, illesztések kontakt kábelezése</t>
  </si>
  <si>
    <t xml:space="preserve">Vállalkozó által biztosított 48 r. sínekből munkapadon készülő ragasztott szigetelt illesztés készítése    </t>
  </si>
  <si>
    <t xml:space="preserve">Vállalkozó által biztosított 48 r. sínekből munkapadon készülő sínek készítése    </t>
  </si>
  <si>
    <t>Vállalkozó által biztosított 48r. Sínekkel és QMED-CFT leerősítésekkel végrehajtandó síncsere, fogaslécek szintre emelése</t>
  </si>
  <si>
    <t>Útátjáró aszfaltburkolat bontása</t>
  </si>
  <si>
    <t>BB. talpfás vágány bontása átjáróban</t>
  </si>
  <si>
    <t>Javítóréteg terítése tömörítéssel</t>
  </si>
  <si>
    <t>A támasztó betontömbök felett és azok csatlakozó részein a zavarérzékenységet csökkentő vágánymagasság beállítása</t>
  </si>
  <si>
    <t>Útátjáró és csatlakozó út burkolatának kialakítása, aszfaltozással</t>
  </si>
  <si>
    <t xml:space="preserve"> Földmunka, tükörkészítéssel</t>
  </si>
  <si>
    <t>Vágány lekötése átjáróban szintetikus aljakra, aljak feltámasztása OH. vb. aljakra, biztosítóberendezés zavarérzékenységet kiküszöbölő útátjáró felépítmény kialakítása</t>
  </si>
  <si>
    <t xml:space="preserve"> Kitöltő beton bedolgozása</t>
  </si>
  <si>
    <t xml:space="preserve"> Fogaslécek lekötése, szintbe állítása</t>
  </si>
  <si>
    <t xml:space="preserve"> Meglévő 34 r. sínek bontása </t>
  </si>
  <si>
    <t>m3</t>
  </si>
  <si>
    <t>vfm</t>
  </si>
  <si>
    <t>m2</t>
  </si>
  <si>
    <t>fm</t>
  </si>
  <si>
    <t>A biz.ber zavarral terhelt elszennyeződött, avult felépítményű átjáró aszfalt burkolatának szélei vágása géppel. Kijelölt burkolat bontása. Bontott anyagok felrakása, elszállítása és elhelyezése</t>
  </si>
  <si>
    <t>A biz.ber zavarral terhelt elszennyeződött, avult felépítményű átjáró Sínjeinek és fogasléceinek bontása. BB. talpfás vágány betonjának törése, bontása. Talpfa és a törmelék elszállítása és elhelyezése. Sínek, kapcsolószerek és fogaslécek beszállítása Városmajor pm.-i szakaszra</t>
  </si>
  <si>
    <t>Mintakersztszelvény szerinti mélységben földmunka végzése, tükör kialakítása, tömörítése</t>
  </si>
  <si>
    <t>15 cm vastag 0/50 dolomit javítóréteg terítése és tömörítése</t>
  </si>
  <si>
    <t>Anyagok (48 r. sínek, QMED-CFT leerősítések, kapcsolószerek, hevederek, műanyag alátét lemezek, 2,4*0,16*0,24 szintetikus/műanyag aljak, kamra elemek) beszerzése. 48 r. sínek lekötése 0,6 m-es aljtávra</t>
  </si>
  <si>
    <t>Lekötött vágány kitöltő betonjának elkészítése C16/20 betonnal</t>
  </si>
  <si>
    <t>BKV által biztosított új KP 100-as fogaslécek lekötése, nyomcsatorna kialakítása</t>
  </si>
  <si>
    <t>Az átjáró és a csatlakozó út aszfaltozása 3 rétegben, közútkezelői hozzájárulással</t>
  </si>
  <si>
    <t>A biz.ber zavarral terhelt avult, bontott sínek beszállítása Városmajor pm.-i szakaszra, 22+48-25+92 sz. között</t>
  </si>
  <si>
    <t>Díj egységár (Ft/Me)</t>
  </si>
  <si>
    <t xml:space="preserve"> Anyagköltség összesen (Ft)</t>
  </si>
  <si>
    <t>Díj összesen (Ft)</t>
  </si>
  <si>
    <t>A BKV Zrt. villamos vonalhálózatán a vonali biztosítóberendezések zavarérzékenységének csökkentése - Árazatlan költségvetési kiírás</t>
  </si>
  <si>
    <t xml:space="preserve">∑  </t>
  </si>
  <si>
    <t>Mennyiség</t>
  </si>
  <si>
    <t>Ajánlati ár ÁFA nélkül (mindösszesen Ft/a szerződés időtartama)</t>
  </si>
  <si>
    <t>Ajánlati ár mindösszesen (áfa nélkül Ft/a szerződés időtartama)</t>
  </si>
  <si>
    <t xml:space="preserve">
48 rendszerű sín beépítése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</si>
</sst>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32">
    <xf numFmtId="0" fontId="0" fillId="0" borderId="0" xfId="0"/>
    <xf numFmtId="0" fontId="2" fillId="0" borderId="0" xfId="0" applyFont="1" applyAlignment="1">
      <alignment wrapText="1"/>
    </xf>
    <xf numFmtId="164" fontId="0" fillId="0" borderId="0" xfId="1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" fillId="0" borderId="2" xfId="0" applyFont="1" applyBorder="1" applyAlignment="1">
      <alignment horizontal="center" wrapText="1"/>
    </xf>
    <xf numFmtId="3" fontId="4" fillId="2" borderId="7" xfId="0" applyNumberFormat="1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3">
    <cellStyle name="Normál" xfId="0" builtinId="0"/>
    <cellStyle name="Normál 2" xfId="2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view="pageBreakPreview" zoomScale="93" zoomScaleNormal="100" zoomScaleSheetLayoutView="93" workbookViewId="0">
      <selection activeCell="H3" sqref="H3"/>
    </sheetView>
  </sheetViews>
  <sheetFormatPr defaultColWidth="58.42578125" defaultRowHeight="15" x14ac:dyDescent="0.25"/>
  <cols>
    <col min="1" max="1" width="58.140625" style="3" bestFit="1" customWidth="1"/>
    <col min="2" max="2" width="21.28515625" style="3" customWidth="1"/>
    <col min="3" max="3" width="35.5703125" style="3" customWidth="1"/>
    <col min="4" max="4" width="17.5703125" style="2" customWidth="1"/>
    <col min="5" max="5" width="12.7109375" style="2" bestFit="1" customWidth="1"/>
    <col min="6" max="7" width="17.5703125" style="2" customWidth="1"/>
    <col min="8" max="8" width="53.140625" style="4" customWidth="1"/>
    <col min="9" max="16384" width="58.42578125" style="3"/>
  </cols>
  <sheetData>
    <row r="1" spans="1:8" ht="33" customHeight="1" x14ac:dyDescent="0.25">
      <c r="A1" s="19" t="s">
        <v>41</v>
      </c>
      <c r="B1" s="19"/>
      <c r="C1" s="19"/>
      <c r="D1" s="19"/>
      <c r="E1" s="19"/>
      <c r="F1" s="19"/>
      <c r="G1" s="19"/>
      <c r="H1" s="19"/>
    </row>
    <row r="2" spans="1:8" ht="64.5" customHeight="1" thickBot="1" x14ac:dyDescent="0.35">
      <c r="A2" s="20" t="s">
        <v>0</v>
      </c>
      <c r="B2" s="20" t="s">
        <v>5</v>
      </c>
      <c r="C2" s="27" t="s">
        <v>43</v>
      </c>
      <c r="D2" s="22" t="s">
        <v>6</v>
      </c>
      <c r="E2" s="23"/>
      <c r="F2" s="24" t="s">
        <v>44</v>
      </c>
      <c r="G2" s="25"/>
      <c r="H2" s="5"/>
    </row>
    <row r="3" spans="1:8" s="1" customFormat="1" ht="70.5" customHeight="1" thickTop="1" x14ac:dyDescent="0.25">
      <c r="A3" s="26"/>
      <c r="B3" s="26"/>
      <c r="C3" s="28"/>
      <c r="D3" s="6" t="s">
        <v>7</v>
      </c>
      <c r="E3" s="6" t="s">
        <v>38</v>
      </c>
      <c r="F3" s="6" t="s">
        <v>39</v>
      </c>
      <c r="G3" s="7" t="s">
        <v>40</v>
      </c>
      <c r="H3" s="8" t="s">
        <v>1</v>
      </c>
    </row>
    <row r="4" spans="1:8" ht="38.25" x14ac:dyDescent="0.25">
      <c r="A4" s="9" t="s">
        <v>15</v>
      </c>
      <c r="B4" s="10" t="s">
        <v>25</v>
      </c>
      <c r="C4" s="11">
        <v>12</v>
      </c>
      <c r="D4" s="12"/>
      <c r="E4" s="12"/>
      <c r="F4" s="11">
        <f>C4*D4</f>
        <v>0</v>
      </c>
      <c r="G4" s="11">
        <f>C4*E4</f>
        <v>0</v>
      </c>
      <c r="H4" s="18" t="s">
        <v>29</v>
      </c>
    </row>
    <row r="5" spans="1:8" ht="63.75" customHeight="1" x14ac:dyDescent="0.25">
      <c r="A5" s="9" t="s">
        <v>16</v>
      </c>
      <c r="B5" s="10" t="s">
        <v>26</v>
      </c>
      <c r="C5" s="11">
        <v>12</v>
      </c>
      <c r="D5" s="12"/>
      <c r="E5" s="12"/>
      <c r="F5" s="11">
        <f t="shared" ref="F5:F18" si="0">C5*D5</f>
        <v>0</v>
      </c>
      <c r="G5" s="11">
        <f t="shared" ref="G5:G18" si="1">C5*E5</f>
        <v>0</v>
      </c>
      <c r="H5" s="18" t="s">
        <v>30</v>
      </c>
    </row>
    <row r="6" spans="1:8" ht="32.25" customHeight="1" x14ac:dyDescent="0.25">
      <c r="A6" s="9" t="s">
        <v>20</v>
      </c>
      <c r="B6" s="10" t="s">
        <v>27</v>
      </c>
      <c r="C6" s="11">
        <v>72</v>
      </c>
      <c r="D6" s="12"/>
      <c r="E6" s="12"/>
      <c r="F6" s="11">
        <f t="shared" si="0"/>
        <v>0</v>
      </c>
      <c r="G6" s="11">
        <f t="shared" si="1"/>
        <v>0</v>
      </c>
      <c r="H6" s="18" t="s">
        <v>31</v>
      </c>
    </row>
    <row r="7" spans="1:8" ht="17.25" customHeight="1" x14ac:dyDescent="0.25">
      <c r="A7" s="9" t="s">
        <v>17</v>
      </c>
      <c r="B7" s="10" t="s">
        <v>25</v>
      </c>
      <c r="C7" s="11">
        <v>12</v>
      </c>
      <c r="D7" s="12"/>
      <c r="E7" s="12"/>
      <c r="F7" s="11">
        <f t="shared" si="0"/>
        <v>0</v>
      </c>
      <c r="G7" s="11">
        <f t="shared" si="1"/>
        <v>0</v>
      </c>
      <c r="H7" s="18" t="s">
        <v>32</v>
      </c>
    </row>
    <row r="8" spans="1:8" ht="51" x14ac:dyDescent="0.25">
      <c r="A8" s="9" t="s">
        <v>21</v>
      </c>
      <c r="B8" s="10" t="s">
        <v>26</v>
      </c>
      <c r="C8" s="11">
        <v>12</v>
      </c>
      <c r="D8" s="13"/>
      <c r="E8" s="12"/>
      <c r="F8" s="11">
        <f t="shared" si="0"/>
        <v>0</v>
      </c>
      <c r="G8" s="11">
        <f t="shared" si="1"/>
        <v>0</v>
      </c>
      <c r="H8" s="18" t="s">
        <v>33</v>
      </c>
    </row>
    <row r="9" spans="1:8" x14ac:dyDescent="0.25">
      <c r="A9" s="9" t="s">
        <v>22</v>
      </c>
      <c r="B9" s="10" t="s">
        <v>25</v>
      </c>
      <c r="C9" s="11">
        <v>38</v>
      </c>
      <c r="D9" s="12"/>
      <c r="E9" s="12"/>
      <c r="F9" s="11">
        <f t="shared" si="0"/>
        <v>0</v>
      </c>
      <c r="G9" s="11">
        <f t="shared" si="1"/>
        <v>0</v>
      </c>
      <c r="H9" s="18" t="s">
        <v>34</v>
      </c>
    </row>
    <row r="10" spans="1:8" ht="25.5" x14ac:dyDescent="0.25">
      <c r="A10" s="9" t="s">
        <v>23</v>
      </c>
      <c r="B10" s="10" t="s">
        <v>28</v>
      </c>
      <c r="C10" s="11">
        <v>18</v>
      </c>
      <c r="D10" s="12"/>
      <c r="E10" s="12"/>
      <c r="F10" s="11">
        <f t="shared" si="0"/>
        <v>0</v>
      </c>
      <c r="G10" s="11">
        <f t="shared" si="1"/>
        <v>0</v>
      </c>
      <c r="H10" s="18" t="s">
        <v>35</v>
      </c>
    </row>
    <row r="11" spans="1:8" ht="25.5" x14ac:dyDescent="0.25">
      <c r="A11" s="9" t="s">
        <v>18</v>
      </c>
      <c r="B11" s="10" t="s">
        <v>26</v>
      </c>
      <c r="C11" s="11">
        <v>36</v>
      </c>
      <c r="D11" s="12"/>
      <c r="E11" s="12"/>
      <c r="F11" s="11">
        <f t="shared" si="0"/>
        <v>0</v>
      </c>
      <c r="G11" s="11">
        <f t="shared" si="1"/>
        <v>0</v>
      </c>
      <c r="H11" s="18"/>
    </row>
    <row r="12" spans="1:8" ht="25.5" x14ac:dyDescent="0.25">
      <c r="A12" s="9" t="s">
        <v>19</v>
      </c>
      <c r="B12" s="10" t="s">
        <v>27</v>
      </c>
      <c r="C12" s="11">
        <v>86</v>
      </c>
      <c r="D12" s="12"/>
      <c r="E12" s="12"/>
      <c r="F12" s="11">
        <f t="shared" si="0"/>
        <v>0</v>
      </c>
      <c r="G12" s="11">
        <f t="shared" si="1"/>
        <v>0</v>
      </c>
      <c r="H12" s="18" t="s">
        <v>36</v>
      </c>
    </row>
    <row r="13" spans="1:8" ht="25.5" x14ac:dyDescent="0.25">
      <c r="A13" s="9" t="s">
        <v>24</v>
      </c>
      <c r="B13" s="10" t="s">
        <v>2</v>
      </c>
      <c r="C13" s="11">
        <v>688</v>
      </c>
      <c r="D13" s="12"/>
      <c r="E13" s="12"/>
      <c r="F13" s="11">
        <f t="shared" si="0"/>
        <v>0</v>
      </c>
      <c r="G13" s="11">
        <f t="shared" si="1"/>
        <v>0</v>
      </c>
      <c r="H13" s="18" t="s">
        <v>37</v>
      </c>
    </row>
    <row r="14" spans="1:8" ht="25.5" x14ac:dyDescent="0.25">
      <c r="A14" s="9" t="s">
        <v>10</v>
      </c>
      <c r="B14" s="10" t="s">
        <v>3</v>
      </c>
      <c r="C14" s="11">
        <v>6</v>
      </c>
      <c r="D14" s="12"/>
      <c r="E14" s="12"/>
      <c r="F14" s="11">
        <f t="shared" si="0"/>
        <v>0</v>
      </c>
      <c r="G14" s="11">
        <f t="shared" si="1"/>
        <v>0</v>
      </c>
      <c r="H14" s="18" t="s">
        <v>12</v>
      </c>
    </row>
    <row r="15" spans="1:8" ht="29.25" customHeight="1" x14ac:dyDescent="0.25">
      <c r="A15" s="9" t="s">
        <v>8</v>
      </c>
      <c r="B15" s="10" t="s">
        <v>3</v>
      </c>
      <c r="C15" s="11">
        <v>2</v>
      </c>
      <c r="D15" s="12"/>
      <c r="E15" s="12"/>
      <c r="F15" s="11">
        <f t="shared" si="0"/>
        <v>0</v>
      </c>
      <c r="G15" s="11">
        <f t="shared" si="1"/>
        <v>0</v>
      </c>
      <c r="H15" s="18" t="s">
        <v>13</v>
      </c>
    </row>
    <row r="16" spans="1:8" ht="29.25" customHeight="1" x14ac:dyDescent="0.25">
      <c r="A16" s="14" t="s">
        <v>46</v>
      </c>
      <c r="B16" s="10" t="s">
        <v>2</v>
      </c>
      <c r="C16" s="11">
        <v>688</v>
      </c>
      <c r="D16" s="12"/>
      <c r="E16" s="12"/>
      <c r="F16" s="11">
        <f t="shared" si="0"/>
        <v>0</v>
      </c>
      <c r="G16" s="11">
        <f t="shared" si="1"/>
        <v>0</v>
      </c>
      <c r="H16" s="18" t="s">
        <v>14</v>
      </c>
    </row>
    <row r="17" spans="1:8" ht="42" customHeight="1" x14ac:dyDescent="0.25">
      <c r="A17" s="9" t="s">
        <v>9</v>
      </c>
      <c r="B17" s="15" t="s">
        <v>3</v>
      </c>
      <c r="C17" s="15">
        <v>16</v>
      </c>
      <c r="D17" s="16"/>
      <c r="E17" s="16"/>
      <c r="F17" s="11">
        <f t="shared" si="0"/>
        <v>0</v>
      </c>
      <c r="G17" s="11">
        <f t="shared" si="1"/>
        <v>0</v>
      </c>
      <c r="H17" s="10"/>
    </row>
    <row r="18" spans="1:8" ht="42" customHeight="1" x14ac:dyDescent="0.25">
      <c r="A18" s="9" t="s">
        <v>11</v>
      </c>
      <c r="B18" s="15" t="s">
        <v>4</v>
      </c>
      <c r="C18" s="15">
        <v>16</v>
      </c>
      <c r="D18" s="16"/>
      <c r="E18" s="16"/>
      <c r="F18" s="11">
        <f t="shared" si="0"/>
        <v>0</v>
      </c>
      <c r="G18" s="11">
        <f t="shared" si="1"/>
        <v>0</v>
      </c>
      <c r="H18" s="10"/>
    </row>
    <row r="19" spans="1:8" ht="42" customHeight="1" x14ac:dyDescent="0.25">
      <c r="A19" s="29" t="s">
        <v>42</v>
      </c>
      <c r="B19" s="30"/>
      <c r="C19" s="30"/>
      <c r="D19" s="30"/>
      <c r="E19" s="31"/>
      <c r="F19" s="17">
        <f>SUM(F4:F18)</f>
        <v>0</v>
      </c>
      <c r="G19" s="17">
        <f>SUM(G4:G18)</f>
        <v>0</v>
      </c>
      <c r="H19" s="10"/>
    </row>
    <row r="20" spans="1:8" ht="18.75" x14ac:dyDescent="0.25">
      <c r="A20" s="20" t="s">
        <v>45</v>
      </c>
      <c r="B20" s="20"/>
      <c r="C20" s="20"/>
      <c r="D20" s="20"/>
      <c r="E20" s="20"/>
      <c r="F20" s="21">
        <f>F19+G19</f>
        <v>0</v>
      </c>
      <c r="G20" s="21"/>
      <c r="H20" s="10"/>
    </row>
  </sheetData>
  <autoFilter ref="A2:H20">
    <filterColumn colId="3" showButton="0"/>
    <filterColumn colId="5" showButton="0"/>
  </autoFilter>
  <mergeCells count="9">
    <mergeCell ref="A1:H1"/>
    <mergeCell ref="A20:E20"/>
    <mergeCell ref="F20:G20"/>
    <mergeCell ref="D2:E2"/>
    <mergeCell ref="F2:G2"/>
    <mergeCell ref="A2:A3"/>
    <mergeCell ref="B2:B3"/>
    <mergeCell ref="C2:C3"/>
    <mergeCell ref="A19:E19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7:J14"/>
  <sheetViews>
    <sheetView workbookViewId="0">
      <selection activeCell="J12" sqref="J12:J14"/>
    </sheetView>
  </sheetViews>
  <sheetFormatPr defaultRowHeight="15" x14ac:dyDescent="0.25"/>
  <sheetData>
    <row r="7" spans="10:10" x14ac:dyDescent="0.25">
      <c r="J7">
        <v>72</v>
      </c>
    </row>
    <row r="8" spans="10:10" x14ac:dyDescent="0.25">
      <c r="J8">
        <v>86</v>
      </c>
    </row>
    <row r="9" spans="10:10" x14ac:dyDescent="0.25">
      <c r="J9">
        <f>SUM(J7:J8)</f>
        <v>158</v>
      </c>
    </row>
    <row r="12" spans="10:10" x14ac:dyDescent="0.25">
      <c r="J12">
        <v>24</v>
      </c>
    </row>
    <row r="13" spans="10:10" x14ac:dyDescent="0.25">
      <c r="J13">
        <v>38</v>
      </c>
    </row>
    <row r="14" spans="10:10" x14ac:dyDescent="0.25">
      <c r="J14">
        <f>SUM(J12:J13)</f>
        <v>62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2018-02-08T09:51:29Z</dcterms:created>
  <dcterms:modified xsi:type="dcterms:W3CDTF">2018-02-08T09:51:31Z</dcterms:modified>
</cp:coreProperties>
</file>