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3455" yWindow="45" windowWidth="15345" windowHeight="11025"/>
  </bookViews>
  <sheets>
    <sheet name="Safkar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 l="1"/>
  <c r="E39" i="4"/>
  <c r="E38" i="4"/>
  <c r="E37" i="4"/>
  <c r="E36" i="4"/>
  <c r="E35" i="4"/>
  <c r="E34" i="4"/>
  <c r="E33" i="4"/>
  <c r="E32" i="4"/>
  <c r="E31" i="4"/>
  <c r="E30" i="4"/>
  <c r="E29" i="4"/>
  <c r="E22" i="4"/>
  <c r="E23" i="4" s="1"/>
  <c r="E16" i="4"/>
  <c r="E15" i="4"/>
  <c r="E14" i="4"/>
  <c r="E13" i="4"/>
  <c r="E7" i="4"/>
  <c r="E6" i="4"/>
  <c r="E8" i="4" l="1"/>
  <c r="E17" i="4"/>
  <c r="D41" i="4"/>
  <c r="E43" i="4" s="1"/>
  <c r="E45" i="4" l="1"/>
</calcChain>
</file>

<file path=xl/sharedStrings.xml><?xml version="1.0" encoding="utf-8"?>
<sst xmlns="http://schemas.openxmlformats.org/spreadsheetml/2006/main" count="74" uniqueCount="61">
  <si>
    <r>
      <t xml:space="preserve">Klímaberendezések </t>
    </r>
    <r>
      <rPr>
        <b/>
        <u/>
        <sz val="12"/>
        <rFont val="Arial"/>
        <family val="2"/>
        <charset val="238"/>
      </rPr>
      <t>karbantartása</t>
    </r>
  </si>
  <si>
    <t>Ssz.</t>
  </si>
  <si>
    <t>Autóbusz illetve klíma típusa</t>
  </si>
  <si>
    <t>Karbantartási egységár
(Ft/jármű )</t>
  </si>
  <si>
    <t>1.</t>
  </si>
  <si>
    <t>Karbantartási díj (hűtőközeg gázfeltöltés nélkül)</t>
  </si>
  <si>
    <t>2.</t>
  </si>
  <si>
    <t>Hűtőközeg gázfeltöltés anyag + munkadíjjal, járművenként 4 kg gázzal számolva</t>
  </si>
  <si>
    <t>Klímaberendezések eseti karbantartása összesen</t>
  </si>
  <si>
    <r>
      <t xml:space="preserve">Klímaberendezések </t>
    </r>
    <r>
      <rPr>
        <b/>
        <u/>
        <sz val="12"/>
        <rFont val="Arial"/>
        <family val="2"/>
        <charset val="238"/>
      </rPr>
      <t>javítása</t>
    </r>
  </si>
  <si>
    <t>Javítási tevékenység</t>
  </si>
  <si>
    <t>Javítási rezsióradíj
(Ft/óra)</t>
  </si>
  <si>
    <t>Javítási rezsióradíj</t>
  </si>
  <si>
    <t>Munkavégzés rezsióradíja Ajánlatkérő telephelyén hétköznap, éjszakai műszakban</t>
  </si>
  <si>
    <t>Munkavégzés rezsióradíja Ajánlatkérő telephelyén hétköznap, nappali műszakban</t>
  </si>
  <si>
    <t>3.</t>
  </si>
  <si>
    <t>Munkavégzés rezsióradíja Ajánlatkérő telephelyén hétvégén, nappali műszakban</t>
  </si>
  <si>
    <t>4.</t>
  </si>
  <si>
    <t>Munkavégzés rezsióradíja Ajánlattevő telephelyén hétköznap, nappali műszakban</t>
  </si>
  <si>
    <t>Klímaberendezések javítási díja összesen</t>
  </si>
  <si>
    <t>Hűtőközeg feltöltése</t>
  </si>
  <si>
    <t>Klímatöltet</t>
  </si>
  <si>
    <t>Egységár 
(Ft/kg)</t>
  </si>
  <si>
    <t>Klímagáz töltet</t>
  </si>
  <si>
    <t>Klímaberendezések javítása során felmerülő klímagáz töltet összesen</t>
  </si>
  <si>
    <t>Klímaberendezések javítása során felmerülő anyagok cseréje</t>
  </si>
  <si>
    <t>Anyagok megnevezése</t>
  </si>
  <si>
    <t>Egységár 
(Ft/db vagy Ft/fm)</t>
  </si>
  <si>
    <t>Javítás során felmerülő anyagok listája</t>
  </si>
  <si>
    <r>
      <t>nyomásvezérlők</t>
    </r>
    <r>
      <rPr>
        <strike/>
        <sz val="10"/>
        <color indexed="8"/>
        <rFont val="Arial"/>
        <family val="2"/>
        <charset val="238"/>
      </rPr>
      <t/>
    </r>
  </si>
  <si>
    <t>tágulási szelepek cseréje</t>
  </si>
  <si>
    <t>1 db kondenzátor ventilátor motor cseréje</t>
  </si>
  <si>
    <t>1 db befúvó motor cseréje</t>
  </si>
  <si>
    <t>5.</t>
  </si>
  <si>
    <t>kompresszor tengelykapcsoló csere</t>
  </si>
  <si>
    <t>6.</t>
  </si>
  <si>
    <t>kompresszor tengelykapcsoló tömszelencéjének cseréje</t>
  </si>
  <si>
    <t>7.</t>
  </si>
  <si>
    <t>kompresszor csere</t>
  </si>
  <si>
    <t>8.</t>
  </si>
  <si>
    <t>klíma légrendszeri-és pollenszűrők cseréje</t>
  </si>
  <si>
    <t>9.</t>
  </si>
  <si>
    <t>ékszíjak cseréje</t>
  </si>
  <si>
    <t>10.</t>
  </si>
  <si>
    <t>flexibilis csővezetékek cseréje  (fm)</t>
  </si>
  <si>
    <t>11.</t>
  </si>
  <si>
    <t>gázszűrő cseréje</t>
  </si>
  <si>
    <t>12.</t>
  </si>
  <si>
    <t>rögzített csővezeték cseréje (fm)</t>
  </si>
  <si>
    <t>Klímaberendezések javítása során felmerülő anyagok összesen</t>
  </si>
  <si>
    <t>Javítás során utántöltétésre felhasznált klímagáz töltet egységára</t>
  </si>
  <si>
    <t>Safkar ES 208-KS (utastéri) - Karsan Atak autóbusz (midi)</t>
  </si>
  <si>
    <t>Safkar ES 208-KS - Karsan Atak</t>
  </si>
  <si>
    <t>Safkar ES 208-KS - Karsan Atak anyagok összesen</t>
  </si>
  <si>
    <t>Várható éves mennyiség 
(jármű/12 hó)</t>
  </si>
  <si>
    <t>Várható éves mennyiség
(óra/12 hó)</t>
  </si>
  <si>
    <t>Várható éves mennyiség 
(kg/12 hó)</t>
  </si>
  <si>
    <t>Várható éves mennyiség
(db vagy fm/12 hó)</t>
  </si>
  <si>
    <t>Ajánlati ár
(Ft/12 hó)</t>
  </si>
  <si>
    <t>Safkar légkondicionáló berendezéssel szerelt autóbusz klímaberendezéseinek szükség szerinti javítása és eseti karbantartása</t>
  </si>
  <si>
    <t>Ajánlati összár áfa nélkül 12 hónapra vonatkozóan összesen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</si>
</sst>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2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164" fontId="4" fillId="3" borderId="8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164" fontId="1" fillId="4" borderId="18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164" fontId="4" fillId="3" borderId="20" xfId="1" applyNumberFormat="1" applyFont="1" applyFill="1" applyBorder="1" applyAlignment="1">
      <alignment horizontal="center" vertical="center"/>
    </xf>
    <xf numFmtId="164" fontId="3" fillId="0" borderId="2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164" fontId="1" fillId="0" borderId="25" xfId="1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justify"/>
    </xf>
    <xf numFmtId="164" fontId="4" fillId="3" borderId="29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3" fillId="0" borderId="8" xfId="0" applyFont="1" applyFill="1" applyBorder="1" applyAlignment="1">
      <alignment horizontal="justify"/>
    </xf>
    <xf numFmtId="49" fontId="8" fillId="0" borderId="8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1" fillId="0" borderId="0" xfId="0" applyFont="1"/>
    <xf numFmtId="164" fontId="3" fillId="0" borderId="15" xfId="0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Layout" zoomScale="80" zoomScaleNormal="99" zoomScalePageLayoutView="80" workbookViewId="0">
      <selection activeCell="D11" sqref="D11"/>
    </sheetView>
  </sheetViews>
  <sheetFormatPr defaultColWidth="8.85546875" defaultRowHeight="12.75" x14ac:dyDescent="0.2"/>
  <cols>
    <col min="1" max="1" width="7.7109375" style="1" customWidth="1"/>
    <col min="2" max="2" width="69.5703125" style="1" customWidth="1"/>
    <col min="3" max="3" width="17.42578125" style="1" customWidth="1"/>
    <col min="4" max="4" width="17" style="1" customWidth="1"/>
    <col min="5" max="5" width="18.28515625" style="1" customWidth="1"/>
    <col min="6" max="16384" width="8.85546875" style="1"/>
  </cols>
  <sheetData>
    <row r="1" spans="1:6" ht="48" customHeight="1" thickBot="1" x14ac:dyDescent="0.25">
      <c r="A1" s="72" t="s">
        <v>59</v>
      </c>
      <c r="B1" s="73"/>
      <c r="C1" s="73"/>
      <c r="D1" s="73"/>
      <c r="E1" s="74"/>
    </row>
    <row r="2" spans="1:6" s="4" customFormat="1" ht="16.5" customHeight="1" thickBot="1" x14ac:dyDescent="0.25">
      <c r="A2" s="2"/>
      <c r="B2" s="2"/>
      <c r="C2" s="2"/>
      <c r="D2" s="2"/>
      <c r="E2" s="3"/>
    </row>
    <row r="3" spans="1:6" s="5" customFormat="1" ht="26.45" customHeight="1" x14ac:dyDescent="0.2">
      <c r="A3" s="60" t="s">
        <v>0</v>
      </c>
      <c r="B3" s="61"/>
      <c r="C3" s="61"/>
      <c r="D3" s="61"/>
      <c r="E3" s="62"/>
    </row>
    <row r="4" spans="1:6" s="4" customFormat="1" ht="38.25" x14ac:dyDescent="0.2">
      <c r="A4" s="6" t="s">
        <v>1</v>
      </c>
      <c r="B4" s="7" t="s">
        <v>2</v>
      </c>
      <c r="C4" s="8" t="s">
        <v>3</v>
      </c>
      <c r="D4" s="9" t="s">
        <v>54</v>
      </c>
      <c r="E4" s="51" t="s">
        <v>58</v>
      </c>
    </row>
    <row r="5" spans="1:6" s="4" customFormat="1" ht="16.350000000000001" customHeight="1" x14ac:dyDescent="0.2">
      <c r="A5" s="66" t="s">
        <v>51</v>
      </c>
      <c r="B5" s="67"/>
      <c r="C5" s="10"/>
      <c r="D5" s="7"/>
      <c r="E5" s="11"/>
    </row>
    <row r="6" spans="1:6" s="4" customFormat="1" x14ac:dyDescent="0.2">
      <c r="A6" s="12" t="s">
        <v>4</v>
      </c>
      <c r="B6" s="13" t="s">
        <v>5</v>
      </c>
      <c r="C6" s="14"/>
      <c r="D6" s="52">
        <v>5</v>
      </c>
      <c r="E6" s="15">
        <f>D6*C6</f>
        <v>0</v>
      </c>
    </row>
    <row r="7" spans="1:6" s="4" customFormat="1" ht="13.5" thickBot="1" x14ac:dyDescent="0.25">
      <c r="A7" s="12" t="s">
        <v>6</v>
      </c>
      <c r="B7" s="13" t="s">
        <v>7</v>
      </c>
      <c r="C7" s="14"/>
      <c r="D7" s="53">
        <v>4</v>
      </c>
      <c r="E7" s="15">
        <f>D7*C7</f>
        <v>0</v>
      </c>
    </row>
    <row r="8" spans="1:6" s="19" customFormat="1" ht="16.350000000000001" customHeight="1" thickBot="1" x14ac:dyDescent="0.25">
      <c r="A8" s="54" t="s">
        <v>8</v>
      </c>
      <c r="B8" s="55"/>
      <c r="C8" s="16"/>
      <c r="D8" s="17"/>
      <c r="E8" s="18">
        <f>SUM(E5:E7)</f>
        <v>0</v>
      </c>
    </row>
    <row r="9" spans="1:6" s="4" customFormat="1" ht="14.25" customHeight="1" thickBot="1" x14ac:dyDescent="0.25">
      <c r="A9" s="2"/>
      <c r="B9" s="2"/>
      <c r="C9" s="2"/>
      <c r="D9" s="2"/>
      <c r="E9" s="3"/>
    </row>
    <row r="10" spans="1:6" s="5" customFormat="1" ht="26.45" customHeight="1" x14ac:dyDescent="0.2">
      <c r="A10" s="60" t="s">
        <v>9</v>
      </c>
      <c r="B10" s="61"/>
      <c r="C10" s="61"/>
      <c r="D10" s="61"/>
      <c r="E10" s="62"/>
    </row>
    <row r="11" spans="1:6" s="4" customFormat="1" ht="61.35" customHeight="1" x14ac:dyDescent="0.2">
      <c r="A11" s="6" t="s">
        <v>1</v>
      </c>
      <c r="B11" s="7" t="s">
        <v>10</v>
      </c>
      <c r="C11" s="8" t="s">
        <v>11</v>
      </c>
      <c r="D11" s="9" t="s">
        <v>55</v>
      </c>
      <c r="E11" s="51" t="s">
        <v>58</v>
      </c>
    </row>
    <row r="12" spans="1:6" s="4" customFormat="1" ht="16.350000000000001" customHeight="1" x14ac:dyDescent="0.2">
      <c r="A12" s="66" t="s">
        <v>12</v>
      </c>
      <c r="B12" s="67"/>
      <c r="C12" s="10"/>
      <c r="D12" s="7"/>
      <c r="E12" s="11"/>
    </row>
    <row r="13" spans="1:6" s="4" customFormat="1" ht="25.5" x14ac:dyDescent="0.2">
      <c r="A13" s="12" t="s">
        <v>4</v>
      </c>
      <c r="B13" s="20" t="s">
        <v>13</v>
      </c>
      <c r="C13" s="14"/>
      <c r="D13" s="53">
        <v>25</v>
      </c>
      <c r="E13" s="15">
        <f>D13*C13</f>
        <v>0</v>
      </c>
    </row>
    <row r="14" spans="1:6" s="4" customFormat="1" ht="25.5" x14ac:dyDescent="0.2">
      <c r="A14" s="12" t="s">
        <v>6</v>
      </c>
      <c r="B14" s="20" t="s">
        <v>14</v>
      </c>
      <c r="C14" s="14"/>
      <c r="D14" s="53">
        <v>6</v>
      </c>
      <c r="E14" s="15">
        <f>D14*C14</f>
        <v>0</v>
      </c>
    </row>
    <row r="15" spans="1:6" s="4" customFormat="1" x14ac:dyDescent="0.2">
      <c r="A15" s="12" t="s">
        <v>15</v>
      </c>
      <c r="B15" s="20" t="s">
        <v>16</v>
      </c>
      <c r="C15" s="14"/>
      <c r="D15" s="53">
        <v>3</v>
      </c>
      <c r="E15" s="15">
        <f>D15*C15</f>
        <v>0</v>
      </c>
    </row>
    <row r="16" spans="1:6" s="4" customFormat="1" ht="26.25" thickBot="1" x14ac:dyDescent="0.25">
      <c r="A16" s="21" t="s">
        <v>17</v>
      </c>
      <c r="B16" s="22" t="s">
        <v>18</v>
      </c>
      <c r="C16" s="23"/>
      <c r="D16" s="53">
        <v>6</v>
      </c>
      <c r="E16" s="24">
        <f>D16*C16</f>
        <v>0</v>
      </c>
      <c r="F16" s="25"/>
    </row>
    <row r="17" spans="1:6" s="19" customFormat="1" ht="16.350000000000001" customHeight="1" thickBot="1" x14ac:dyDescent="0.25">
      <c r="A17" s="54" t="s">
        <v>19</v>
      </c>
      <c r="B17" s="55"/>
      <c r="C17" s="16"/>
      <c r="D17" s="17"/>
      <c r="E17" s="18">
        <f>SUM(E13:E16)</f>
        <v>0</v>
      </c>
    </row>
    <row r="18" spans="1:6" s="19" customFormat="1" ht="16.350000000000001" customHeight="1" thickBot="1" x14ac:dyDescent="0.25">
      <c r="A18" s="26"/>
      <c r="B18" s="27"/>
      <c r="C18" s="28"/>
      <c r="D18" s="29"/>
      <c r="E18" s="30"/>
    </row>
    <row r="19" spans="1:6" s="19" customFormat="1" ht="16.350000000000001" customHeight="1" x14ac:dyDescent="0.2">
      <c r="A19" s="60" t="s">
        <v>20</v>
      </c>
      <c r="B19" s="61"/>
      <c r="C19" s="61"/>
      <c r="D19" s="61"/>
      <c r="E19" s="62"/>
    </row>
    <row r="20" spans="1:6" s="4" customFormat="1" ht="61.35" customHeight="1" x14ac:dyDescent="0.2">
      <c r="A20" s="31" t="s">
        <v>1</v>
      </c>
      <c r="B20" s="32" t="s">
        <v>21</v>
      </c>
      <c r="C20" s="33" t="s">
        <v>22</v>
      </c>
      <c r="D20" s="34" t="s">
        <v>56</v>
      </c>
      <c r="E20" s="51" t="s">
        <v>58</v>
      </c>
    </row>
    <row r="21" spans="1:6" s="4" customFormat="1" ht="16.350000000000001" customHeight="1" x14ac:dyDescent="0.2">
      <c r="A21" s="70" t="s">
        <v>23</v>
      </c>
      <c r="B21" s="71"/>
      <c r="C21" s="10"/>
      <c r="D21" s="7"/>
      <c r="E21" s="11"/>
    </row>
    <row r="22" spans="1:6" s="4" customFormat="1" ht="13.5" thickBot="1" x14ac:dyDescent="0.25">
      <c r="A22" s="12" t="s">
        <v>4</v>
      </c>
      <c r="B22" s="20" t="s">
        <v>50</v>
      </c>
      <c r="C22" s="23"/>
      <c r="D22" s="52">
        <v>10</v>
      </c>
      <c r="E22" s="50">
        <f>D22*C22</f>
        <v>0</v>
      </c>
    </row>
    <row r="23" spans="1:6" s="19" customFormat="1" ht="16.350000000000001" customHeight="1" thickBot="1" x14ac:dyDescent="0.25">
      <c r="A23" s="54" t="s">
        <v>24</v>
      </c>
      <c r="B23" s="55"/>
      <c r="C23" s="16"/>
      <c r="D23" s="17"/>
      <c r="E23" s="18">
        <f>SUM(E22)</f>
        <v>0</v>
      </c>
    </row>
    <row r="24" spans="1:6" s="19" customFormat="1" ht="16.350000000000001" customHeight="1" thickBot="1" x14ac:dyDescent="0.25">
      <c r="A24" s="26"/>
      <c r="B24" s="27"/>
      <c r="C24" s="28"/>
      <c r="D24" s="29"/>
      <c r="E24" s="30"/>
    </row>
    <row r="25" spans="1:6" s="19" customFormat="1" ht="16.350000000000001" customHeight="1" x14ac:dyDescent="0.2">
      <c r="A25" s="60" t="s">
        <v>25</v>
      </c>
      <c r="B25" s="61"/>
      <c r="C25" s="61"/>
      <c r="D25" s="61"/>
      <c r="E25" s="62"/>
    </row>
    <row r="26" spans="1:6" s="4" customFormat="1" ht="65.25" customHeight="1" x14ac:dyDescent="0.2">
      <c r="A26" s="6" t="s">
        <v>1</v>
      </c>
      <c r="B26" s="7" t="s">
        <v>26</v>
      </c>
      <c r="C26" s="8" t="s">
        <v>27</v>
      </c>
      <c r="D26" s="9" t="s">
        <v>57</v>
      </c>
      <c r="E26" s="51" t="s">
        <v>58</v>
      </c>
    </row>
    <row r="27" spans="1:6" s="4" customFormat="1" ht="16.350000000000001" customHeight="1" x14ac:dyDescent="0.2">
      <c r="A27" s="63" t="s">
        <v>28</v>
      </c>
      <c r="B27" s="64"/>
      <c r="C27" s="64"/>
      <c r="D27" s="64"/>
      <c r="E27" s="65"/>
    </row>
    <row r="28" spans="1:6" s="4" customFormat="1" ht="16.350000000000001" customHeight="1" x14ac:dyDescent="0.2">
      <c r="A28" s="66" t="s">
        <v>52</v>
      </c>
      <c r="B28" s="67"/>
      <c r="C28" s="35"/>
      <c r="D28" s="32"/>
      <c r="E28" s="36"/>
    </row>
    <row r="29" spans="1:6" s="4" customFormat="1" x14ac:dyDescent="0.2">
      <c r="A29" s="37" t="s">
        <v>4</v>
      </c>
      <c r="B29" s="38" t="s">
        <v>29</v>
      </c>
      <c r="C29" s="39"/>
      <c r="D29" s="52">
        <v>2</v>
      </c>
      <c r="E29" s="15">
        <f t="shared" ref="E29:E40" si="0">D29*C29</f>
        <v>0</v>
      </c>
      <c r="F29" s="40"/>
    </row>
    <row r="30" spans="1:6" s="4" customFormat="1" x14ac:dyDescent="0.2">
      <c r="A30" s="37" t="s">
        <v>6</v>
      </c>
      <c r="B30" s="41" t="s">
        <v>30</v>
      </c>
      <c r="C30" s="39"/>
      <c r="D30" s="52">
        <v>2</v>
      </c>
      <c r="E30" s="15">
        <f t="shared" si="0"/>
        <v>0</v>
      </c>
      <c r="F30" s="40"/>
    </row>
    <row r="31" spans="1:6" s="4" customFormat="1" x14ac:dyDescent="0.2">
      <c r="A31" s="37" t="s">
        <v>15</v>
      </c>
      <c r="B31" s="42" t="s">
        <v>31</v>
      </c>
      <c r="C31" s="39"/>
      <c r="D31" s="52">
        <v>2</v>
      </c>
      <c r="E31" s="15">
        <f t="shared" si="0"/>
        <v>0</v>
      </c>
      <c r="F31" s="40"/>
    </row>
    <row r="32" spans="1:6" s="4" customFormat="1" x14ac:dyDescent="0.2">
      <c r="A32" s="37" t="s">
        <v>17</v>
      </c>
      <c r="B32" s="42" t="s">
        <v>32</v>
      </c>
      <c r="C32" s="39"/>
      <c r="D32" s="52">
        <v>2</v>
      </c>
      <c r="E32" s="15">
        <f t="shared" si="0"/>
        <v>0</v>
      </c>
      <c r="F32" s="40"/>
    </row>
    <row r="33" spans="1:6" x14ac:dyDescent="0.2">
      <c r="A33" s="37" t="s">
        <v>33</v>
      </c>
      <c r="B33" s="42" t="s">
        <v>34</v>
      </c>
      <c r="C33" s="39"/>
      <c r="D33" s="52">
        <v>2</v>
      </c>
      <c r="E33" s="15">
        <f t="shared" si="0"/>
        <v>0</v>
      </c>
      <c r="F33" s="40"/>
    </row>
    <row r="34" spans="1:6" x14ac:dyDescent="0.2">
      <c r="A34" s="37" t="s">
        <v>35</v>
      </c>
      <c r="B34" s="42" t="s">
        <v>36</v>
      </c>
      <c r="C34" s="39"/>
      <c r="D34" s="52">
        <v>2</v>
      </c>
      <c r="E34" s="15">
        <f t="shared" si="0"/>
        <v>0</v>
      </c>
      <c r="F34" s="40"/>
    </row>
    <row r="35" spans="1:6" x14ac:dyDescent="0.2">
      <c r="A35" s="37" t="s">
        <v>37</v>
      </c>
      <c r="B35" s="42" t="s">
        <v>38</v>
      </c>
      <c r="C35" s="39"/>
      <c r="D35" s="52">
        <v>1</v>
      </c>
      <c r="E35" s="15">
        <f t="shared" si="0"/>
        <v>0</v>
      </c>
      <c r="F35" s="40"/>
    </row>
    <row r="36" spans="1:6" x14ac:dyDescent="0.2">
      <c r="A36" s="37" t="s">
        <v>39</v>
      </c>
      <c r="B36" s="20" t="s">
        <v>40</v>
      </c>
      <c r="C36" s="39"/>
      <c r="D36" s="52">
        <v>15</v>
      </c>
      <c r="E36" s="15">
        <f t="shared" si="0"/>
        <v>0</v>
      </c>
      <c r="F36" s="40"/>
    </row>
    <row r="37" spans="1:6" x14ac:dyDescent="0.2">
      <c r="A37" s="37" t="s">
        <v>41</v>
      </c>
      <c r="B37" s="20" t="s">
        <v>42</v>
      </c>
      <c r="C37" s="39"/>
      <c r="D37" s="52">
        <v>5</v>
      </c>
      <c r="E37" s="15">
        <f t="shared" si="0"/>
        <v>0</v>
      </c>
      <c r="F37" s="40"/>
    </row>
    <row r="38" spans="1:6" x14ac:dyDescent="0.2">
      <c r="A38" s="37" t="s">
        <v>43</v>
      </c>
      <c r="B38" s="20" t="s">
        <v>44</v>
      </c>
      <c r="C38" s="39"/>
      <c r="D38" s="52">
        <v>4</v>
      </c>
      <c r="E38" s="15">
        <f t="shared" si="0"/>
        <v>0</v>
      </c>
      <c r="F38" s="40"/>
    </row>
    <row r="39" spans="1:6" x14ac:dyDescent="0.2">
      <c r="A39" s="37" t="s">
        <v>45</v>
      </c>
      <c r="B39" s="20" t="s">
        <v>46</v>
      </c>
      <c r="C39" s="39"/>
      <c r="D39" s="52">
        <v>4</v>
      </c>
      <c r="E39" s="15">
        <f t="shared" si="0"/>
        <v>0</v>
      </c>
      <c r="F39" s="40"/>
    </row>
    <row r="40" spans="1:6" x14ac:dyDescent="0.2">
      <c r="A40" s="37" t="s">
        <v>47</v>
      </c>
      <c r="B40" s="20" t="s">
        <v>48</v>
      </c>
      <c r="C40" s="39"/>
      <c r="D40" s="52">
        <v>1</v>
      </c>
      <c r="E40" s="15">
        <f t="shared" si="0"/>
        <v>0</v>
      </c>
      <c r="F40" s="40"/>
    </row>
    <row r="41" spans="1:6" ht="15" customHeight="1" x14ac:dyDescent="0.2">
      <c r="A41" s="66" t="s">
        <v>53</v>
      </c>
      <c r="B41" s="67"/>
      <c r="C41" s="43"/>
      <c r="D41" s="68">
        <f>SUM(E29:E40)</f>
        <v>0</v>
      </c>
      <c r="E41" s="69"/>
      <c r="F41" s="40"/>
    </row>
    <row r="42" spans="1:6" ht="15" customHeight="1" thickBot="1" x14ac:dyDescent="0.25">
      <c r="A42" s="44"/>
      <c r="B42" s="45"/>
      <c r="C42" s="45"/>
      <c r="D42" s="46"/>
      <c r="E42" s="47"/>
      <c r="F42" s="40"/>
    </row>
    <row r="43" spans="1:6" s="19" customFormat="1" ht="16.350000000000001" customHeight="1" thickBot="1" x14ac:dyDescent="0.25">
      <c r="A43" s="54" t="s">
        <v>49</v>
      </c>
      <c r="B43" s="55"/>
      <c r="C43" s="16"/>
      <c r="D43" s="17"/>
      <c r="E43" s="18">
        <f>D41</f>
        <v>0</v>
      </c>
    </row>
    <row r="44" spans="1:6" s="4" customFormat="1" ht="23.25" customHeight="1" thickBot="1" x14ac:dyDescent="0.25">
      <c r="A44" s="2"/>
      <c r="B44" s="2"/>
      <c r="C44" s="2"/>
      <c r="D44" s="2"/>
      <c r="E44" s="3"/>
    </row>
    <row r="45" spans="1:6" s="19" customFormat="1" ht="28.35" customHeight="1" thickBot="1" x14ac:dyDescent="0.25">
      <c r="A45" s="56" t="s">
        <v>60</v>
      </c>
      <c r="B45" s="57"/>
      <c r="C45" s="57"/>
      <c r="D45" s="58"/>
      <c r="E45" s="18">
        <f>E8+E17+E23+E43</f>
        <v>0</v>
      </c>
    </row>
    <row r="46" spans="1:6" s="19" customFormat="1" ht="15.75" customHeight="1" x14ac:dyDescent="0.2">
      <c r="A46" s="27"/>
      <c r="B46" s="27"/>
      <c r="C46" s="27"/>
      <c r="D46" s="27"/>
      <c r="E46" s="48"/>
    </row>
    <row r="47" spans="1:6" x14ac:dyDescent="0.2">
      <c r="A47" s="59"/>
      <c r="B47" s="59"/>
    </row>
    <row r="48" spans="1:6" s="49" customFormat="1" x14ac:dyDescent="0.2"/>
    <row r="49" spans="1:2" x14ac:dyDescent="0.2">
      <c r="A49" s="59"/>
      <c r="B49" s="59"/>
    </row>
  </sheetData>
  <mergeCells count="19">
    <mergeCell ref="A21:B21"/>
    <mergeCell ref="A1:E1"/>
    <mergeCell ref="A3:E3"/>
    <mergeCell ref="A5:B5"/>
    <mergeCell ref="A8:B8"/>
    <mergeCell ref="A10:E10"/>
    <mergeCell ref="A12:B12"/>
    <mergeCell ref="A17:B17"/>
    <mergeCell ref="A19:E19"/>
    <mergeCell ref="A43:B43"/>
    <mergeCell ref="A45:D45"/>
    <mergeCell ref="A47:B47"/>
    <mergeCell ref="A49:B49"/>
    <mergeCell ref="A23:B23"/>
    <mergeCell ref="A25:E25"/>
    <mergeCell ref="A27:E27"/>
    <mergeCell ref="A28:B28"/>
    <mergeCell ref="A41:B41"/>
    <mergeCell ref="D41:E4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&amp;LBKV Zrt. T-155/18.&amp;R2.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Safkar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2018-04-13T12:24:41Z</dcterms:created>
  <dcterms:modified xsi:type="dcterms:W3CDTF">2018-04-13T12:24:42Z</dcterms:modified>
</cp:coreProperties>
</file>