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3560" yWindow="-30" windowWidth="14790" windowHeight="11025"/>
  </bookViews>
  <sheets>
    <sheet name="Konvekta" sheetId="6" r:id="rId1"/>
  </sheets>
  <definedNames>
    <definedName name="_xlnm.Print_Titles" localSheetId="0">Konvekta!$1:$2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6" l="1"/>
  <c r="E89" i="6"/>
  <c r="E88" i="6"/>
  <c r="E87" i="6"/>
  <c r="E86" i="6"/>
  <c r="E85" i="6"/>
  <c r="E75" i="6"/>
  <c r="E74" i="6"/>
  <c r="E73" i="6"/>
  <c r="E72" i="6"/>
  <c r="E71" i="6"/>
  <c r="E70" i="6"/>
  <c r="E16" i="6" l="1"/>
  <c r="E15" i="6"/>
  <c r="E13" i="6"/>
  <c r="E12" i="6"/>
  <c r="E43" i="6" l="1"/>
  <c r="E25" i="6"/>
  <c r="E24" i="6"/>
  <c r="E22" i="6"/>
  <c r="E21" i="6"/>
  <c r="E91" i="6" l="1"/>
  <c r="E84" i="6"/>
  <c r="E83" i="6"/>
  <c r="E82" i="6"/>
  <c r="E81" i="6"/>
  <c r="E80" i="6"/>
  <c r="E92" i="6" l="1"/>
  <c r="E6" i="6"/>
  <c r="E7" i="6"/>
  <c r="E9" i="6"/>
  <c r="E10" i="6"/>
  <c r="E18" i="6"/>
  <c r="E19" i="6"/>
  <c r="E27" i="6"/>
  <c r="E28" i="6"/>
  <c r="E34" i="6"/>
  <c r="E35" i="6"/>
  <c r="E36" i="6"/>
  <c r="E37" i="6"/>
  <c r="E44" i="6"/>
  <c r="E50" i="6"/>
  <c r="E51" i="6"/>
  <c r="E52" i="6"/>
  <c r="E53" i="6"/>
  <c r="E54" i="6"/>
  <c r="E55" i="6"/>
  <c r="E56" i="6"/>
  <c r="E57" i="6"/>
  <c r="E58" i="6"/>
  <c r="E59" i="6"/>
  <c r="E60" i="6"/>
  <c r="E61" i="6"/>
  <c r="E65" i="6"/>
  <c r="E66" i="6"/>
  <c r="E67" i="6"/>
  <c r="E68" i="6"/>
  <c r="E69" i="6"/>
  <c r="E76" i="6"/>
  <c r="E95" i="6"/>
  <c r="E96" i="6"/>
  <c r="E97" i="6"/>
  <c r="E98" i="6"/>
  <c r="E99" i="6"/>
  <c r="E100" i="6"/>
  <c r="E101" i="6"/>
  <c r="E102" i="6"/>
  <c r="E103" i="6"/>
  <c r="E104" i="6"/>
  <c r="E105" i="6"/>
  <c r="E106" i="6"/>
  <c r="E29" i="6" l="1"/>
  <c r="E77" i="6"/>
  <c r="E62" i="6"/>
  <c r="E107" i="6"/>
  <c r="E38" i="6"/>
  <c r="E109" i="6" l="1"/>
  <c r="E111" i="6" s="1"/>
</calcChain>
</file>

<file path=xl/sharedStrings.xml><?xml version="1.0" encoding="utf-8"?>
<sst xmlns="http://schemas.openxmlformats.org/spreadsheetml/2006/main" count="187" uniqueCount="76">
  <si>
    <r>
      <t xml:space="preserve">Klímaberendezések </t>
    </r>
    <r>
      <rPr>
        <b/>
        <u/>
        <sz val="12"/>
        <rFont val="Arial"/>
        <family val="2"/>
        <charset val="238"/>
      </rPr>
      <t>karbantartása</t>
    </r>
  </si>
  <si>
    <t>Ssz.</t>
  </si>
  <si>
    <t>Autóbusz illetve klíma típusa</t>
  </si>
  <si>
    <t>Karbantartási egységár
(Ft/jármű )</t>
  </si>
  <si>
    <t>1.</t>
  </si>
  <si>
    <t>Karbantartási díj (hűtőközeg gázfeltöltés nélkül)</t>
  </si>
  <si>
    <t>2.</t>
  </si>
  <si>
    <t>Hűtőközeg gázfeltöltés anyag + munkadíjjal, járművenként 6 kg gázzal számolva</t>
  </si>
  <si>
    <t>Hűtőközeg gázfeltöltés anyag + munkadíjjal, járművenként 4 kg gázzal számolva</t>
  </si>
  <si>
    <t>Klímaberendezések eseti karbantartása összesen</t>
  </si>
  <si>
    <r>
      <t xml:space="preserve">Klímaberendezések </t>
    </r>
    <r>
      <rPr>
        <b/>
        <u/>
        <sz val="12"/>
        <rFont val="Arial"/>
        <family val="2"/>
        <charset val="238"/>
      </rPr>
      <t>javítása</t>
    </r>
  </si>
  <si>
    <t>Javítási tevékenység</t>
  </si>
  <si>
    <t>Javítási rezsióradíj
(Ft/óra)</t>
  </si>
  <si>
    <t>Javítási rezsióradíj</t>
  </si>
  <si>
    <t>Munkavégzés rezsióradíja Ajánlatkérő telephelyén hétköznap, éjszakai műszakban</t>
  </si>
  <si>
    <t>Munkavégzés rezsióradíja Ajánlatkérő telephelyén hétköznap, nappali műszakban</t>
  </si>
  <si>
    <t>3.</t>
  </si>
  <si>
    <t>Munkavégzés rezsióradíja Ajánlatkérő telephelyén hétvégén, nappali műszakban</t>
  </si>
  <si>
    <t>4.</t>
  </si>
  <si>
    <t>Munkavégzés rezsióradíja Ajánlattevő telephelyén hétköznap, nappali műszakban</t>
  </si>
  <si>
    <t>Klímaberendezések javítási díja összesen</t>
  </si>
  <si>
    <t>Hűtőközeg feltöltése</t>
  </si>
  <si>
    <t>Klímatöltet</t>
  </si>
  <si>
    <t>Egységár 
(Ft/kg)</t>
  </si>
  <si>
    <t>Klímagáz töltet</t>
  </si>
  <si>
    <t>Klímaberendezések javítása során felmerülő klímagáz töltet összesen</t>
  </si>
  <si>
    <t>Klímaberendezések javítása során felmerülő anyagok cseréje</t>
  </si>
  <si>
    <t>Anyagok megnevezése</t>
  </si>
  <si>
    <t>Egységár 
(Ft/db vagy Ft/fm)</t>
  </si>
  <si>
    <t>Javítás során felmerülő anyagok listája</t>
  </si>
  <si>
    <r>
      <t>nyomásvezérlők</t>
    </r>
    <r>
      <rPr>
        <strike/>
        <sz val="10"/>
        <color indexed="8"/>
        <rFont val="Arial"/>
        <family val="2"/>
        <charset val="238"/>
      </rPr>
      <t/>
    </r>
  </si>
  <si>
    <t>tágulási szelepek cseréje</t>
  </si>
  <si>
    <t>1 db kondenzátor ventilátor motor cseréje</t>
  </si>
  <si>
    <t>1 db befúvó motor cseréje</t>
  </si>
  <si>
    <t>5.</t>
  </si>
  <si>
    <t>kompresszor tengelykapcsoló csere</t>
  </si>
  <si>
    <t>6.</t>
  </si>
  <si>
    <t>kompresszor tengelykapcsoló tömszelencéjének cseréje</t>
  </si>
  <si>
    <t>7.</t>
  </si>
  <si>
    <t>kompresszor csere</t>
  </si>
  <si>
    <t>8.</t>
  </si>
  <si>
    <t>klíma légrendszeri-és pollenszűrők cseréje</t>
  </si>
  <si>
    <t>9.</t>
  </si>
  <si>
    <t>ékszíjak cseréje</t>
  </si>
  <si>
    <t>10.</t>
  </si>
  <si>
    <t>flexibilis csővezetékek cseréje  (fm)</t>
  </si>
  <si>
    <t>11.</t>
  </si>
  <si>
    <t>gázszűrő cseréje</t>
  </si>
  <si>
    <t>12.</t>
  </si>
  <si>
    <t>rögzített csővezeték cseréje (fm)</t>
  </si>
  <si>
    <t>Klímaberendezések javítása során felmerülő anyagok összesen</t>
  </si>
  <si>
    <t>Javítás során utántöltétésre felhasznált klímagáz töltet egységára</t>
  </si>
  <si>
    <t>Konvekta KL 20E - GST-12A trolibusz anyagok összesen</t>
  </si>
  <si>
    <t>Konvekta KL 20E  - GST-12A trolibusz</t>
  </si>
  <si>
    <t>Konvekta Evocool Comfort Plusz - Mercedes-Benz Conecto anyagok összesen</t>
  </si>
  <si>
    <t>Konvekta Evocool Comfort Plusz - Mercedes-Benz Conecto</t>
  </si>
  <si>
    <t>Hűtőközeg gázfeltöltés anyag + munkadíjjal, járművenként 0,5 kg gázzal számolva</t>
  </si>
  <si>
    <t>Konvekta KL 20E (vezetőtéri) - GST-12A trolibusz (szóló)</t>
  </si>
  <si>
    <t>Konvekta Evocool Comfort Plusz (utastéri) - Mercedes-Benz Conecto (szóló)</t>
  </si>
  <si>
    <t>Konvekta KL 60 (utastéri) - Solaris Urbino 10 (midi)</t>
  </si>
  <si>
    <t>Konvekta KL 60 (utastéri) - Mercedes-Benz O530 Citaro (szóló)</t>
  </si>
  <si>
    <t>Konvekta KL 60 (utastéri) - Mecedes-Benz Citaro CNG  autóbusz</t>
  </si>
  <si>
    <t>Konvekta KL 60 (utastéri) - Mecedes-Benz Conecto autóbusz</t>
  </si>
  <si>
    <t>Konvekta UL500 (utastéri) - Solaris-Skoda Trollino 12 típusú trolibusz</t>
  </si>
  <si>
    <t>Konvekta UL500 (utastéri) - Solaris-Skoda Trollino 18 típusú trolibusz</t>
  </si>
  <si>
    <t>Konvekta KL 60 - Mercedes-Benz O530 Citaro és Solaris Urbino 10 és Mecedes-Benz Conecto és Mecedes-Benz Citaro CNG</t>
  </si>
  <si>
    <t>Konvekta UL500 (utastéri) - Solaris-Skoda Trollino 12 típusú trolibusz és Solaris-Skoda Trollino 18 típusú trolibusz</t>
  </si>
  <si>
    <t>Konvekta KL 60 - Mercedes-Benz O530 Citaro és Solaris Urbino 10 és Mecedes-Benz Conecto és Mecedes-Benz Citaro CNG anyagok összesen</t>
  </si>
  <si>
    <t>Várható éves mennyiség 
(jármű/12 hó)</t>
  </si>
  <si>
    <t>Várható éves mennyiség
(óra/12 hó)</t>
  </si>
  <si>
    <t>Várható éves mennyiség 
(kg/12 hó)</t>
  </si>
  <si>
    <t>Várható éves mennyiség
(db vagy fm/12 hó)</t>
  </si>
  <si>
    <t>Konvekta UL500 (utastéri) - Solaris-Skoda Trollino 12 típusú trolibusz és Solaris-Skoda Trollino 18 típusú trolibusz anyagok összesen</t>
  </si>
  <si>
    <t>Ajánlati ár
(Ft/12 hó)</t>
  </si>
  <si>
    <t>Konvekta KL légkondicionáló berendezéssel szerelt autóbusz klímaberendezéseinek szükség szerinti javítása és eseti karbantartása</t>
  </si>
  <si>
    <t>Ajánlati összár áfa nélkül 12 hónapra vonatkozóan összesen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</si>
</sst>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164" fontId="4" fillId="0" borderId="0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1" fillId="4" borderId="17" xfId="1" applyNumberFormat="1" applyFont="1" applyFill="1" applyBorder="1" applyAlignment="1">
      <alignment horizontal="center" vertical="center"/>
    </xf>
    <xf numFmtId="164" fontId="4" fillId="3" borderId="19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164" fontId="4" fillId="3" borderId="27" xfId="1" applyNumberFormat="1" applyFont="1" applyFill="1" applyBorder="1" applyAlignment="1">
      <alignment horizontal="center" vertical="center"/>
    </xf>
    <xf numFmtId="164" fontId="3" fillId="0" borderId="23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0" xfId="2" applyFont="1"/>
    <xf numFmtId="0" fontId="11" fillId="0" borderId="0" xfId="2" applyFont="1"/>
    <xf numFmtId="0" fontId="6" fillId="0" borderId="0" xfId="2" applyFont="1" applyFill="1"/>
    <xf numFmtId="0" fontId="1" fillId="0" borderId="0" xfId="2" applyFont="1" applyFill="1" applyBorder="1" applyAlignment="1">
      <alignment horizontal="left" vertical="center"/>
    </xf>
    <xf numFmtId="0" fontId="3" fillId="0" borderId="0" xfId="2" applyFont="1" applyFill="1"/>
    <xf numFmtId="0" fontId="4" fillId="0" borderId="0" xfId="2" applyFont="1" applyFill="1" applyBorder="1" applyAlignment="1">
      <alignment horizontal="center" vertical="center"/>
    </xf>
    <xf numFmtId="165" fontId="3" fillId="0" borderId="0" xfId="2" applyNumberFormat="1" applyFont="1" applyFill="1"/>
    <xf numFmtId="0" fontId="8" fillId="0" borderId="0" xfId="2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justify"/>
    </xf>
    <xf numFmtId="0" fontId="8" fillId="0" borderId="8" xfId="2" applyFont="1" applyFill="1" applyBorder="1" applyAlignment="1">
      <alignment horizontal="justify"/>
    </xf>
    <xf numFmtId="0" fontId="4" fillId="2" borderId="28" xfId="2" applyFont="1" applyFill="1" applyBorder="1" applyAlignment="1">
      <alignment horizontal="right" vertical="center"/>
    </xf>
    <xf numFmtId="0" fontId="4" fillId="0" borderId="28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4" fillId="2" borderId="28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vertical="center"/>
    </xf>
    <xf numFmtId="0" fontId="7" fillId="2" borderId="14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/>
    </xf>
    <xf numFmtId="0" fontId="9" fillId="0" borderId="0" xfId="2" applyFont="1" applyFill="1"/>
    <xf numFmtId="0" fontId="3" fillId="0" borderId="19" xfId="2" applyFont="1" applyFill="1" applyBorder="1" applyAlignment="1">
      <alignment horizontal="left" vertical="center" wrapText="1"/>
    </xf>
    <xf numFmtId="0" fontId="3" fillId="0" borderId="18" xfId="2" applyFont="1" applyFill="1" applyBorder="1" applyAlignment="1">
      <alignment horizontal="center" vertical="center"/>
    </xf>
    <xf numFmtId="0" fontId="6" fillId="0" borderId="0" xfId="2" applyFont="1"/>
    <xf numFmtId="0" fontId="8" fillId="0" borderId="8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center" vertical="center"/>
    </xf>
    <xf numFmtId="164" fontId="3" fillId="0" borderId="15" xfId="2" applyNumberFormat="1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vertical="center"/>
    </xf>
    <xf numFmtId="164" fontId="3" fillId="0" borderId="30" xfId="1" applyNumberFormat="1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left" vertical="center"/>
    </xf>
    <xf numFmtId="0" fontId="1" fillId="4" borderId="2" xfId="2" applyFont="1" applyFill="1" applyBorder="1" applyAlignment="1">
      <alignment vertical="center"/>
    </xf>
    <xf numFmtId="0" fontId="1" fillId="4" borderId="3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4" fillId="2" borderId="13" xfId="2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0" fontId="4" fillId="2" borderId="12" xfId="2" applyFont="1" applyFill="1" applyBorder="1" applyAlignment="1">
      <alignment horizontal="right" vertical="center"/>
    </xf>
    <xf numFmtId="0" fontId="4" fillId="2" borderId="1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/>
    </xf>
    <xf numFmtId="0" fontId="2" fillId="4" borderId="2" xfId="2" applyFont="1" applyFill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4" fillId="2" borderId="11" xfId="2" applyFont="1" applyFill="1" applyBorder="1" applyAlignment="1">
      <alignment horizontal="left" vertical="center"/>
    </xf>
    <xf numFmtId="0" fontId="4" fillId="2" borderId="12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 wrapText="1"/>
    </xf>
    <xf numFmtId="0" fontId="4" fillId="2" borderId="12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left" vertical="center"/>
    </xf>
    <xf numFmtId="0" fontId="4" fillId="2" borderId="26" xfId="2" applyFont="1" applyFill="1" applyBorder="1" applyAlignment="1">
      <alignment horizontal="left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view="pageLayout" zoomScale="80" zoomScaleNormal="80" zoomScalePageLayoutView="80" workbookViewId="0">
      <selection sqref="A1:E1"/>
    </sheetView>
  </sheetViews>
  <sheetFormatPr defaultColWidth="8.85546875" defaultRowHeight="12.75" x14ac:dyDescent="0.2"/>
  <cols>
    <col min="1" max="1" width="8.28515625" style="15" customWidth="1"/>
    <col min="2" max="2" width="93.85546875" style="15" customWidth="1"/>
    <col min="3" max="3" width="15.42578125" style="15" customWidth="1"/>
    <col min="4" max="4" width="19.5703125" style="15" customWidth="1"/>
    <col min="5" max="5" width="17.140625" style="15" customWidth="1"/>
    <col min="6" max="16384" width="8.85546875" style="15"/>
  </cols>
  <sheetData>
    <row r="1" spans="1:5" ht="48" customHeight="1" thickBot="1" x14ac:dyDescent="0.25">
      <c r="A1" s="83" t="s">
        <v>74</v>
      </c>
      <c r="B1" s="84"/>
      <c r="C1" s="84"/>
      <c r="D1" s="84"/>
      <c r="E1" s="85"/>
    </row>
    <row r="2" spans="1:5" s="19" customFormat="1" ht="16.5" customHeight="1" thickBot="1" x14ac:dyDescent="0.25">
      <c r="A2" s="20"/>
      <c r="B2" s="20"/>
      <c r="C2" s="20"/>
      <c r="D2" s="20"/>
      <c r="E2" s="1"/>
    </row>
    <row r="3" spans="1:5" s="49" customFormat="1" ht="26.45" customHeight="1" x14ac:dyDescent="0.2">
      <c r="A3" s="86" t="s">
        <v>0</v>
      </c>
      <c r="B3" s="87"/>
      <c r="C3" s="87"/>
      <c r="D3" s="87"/>
      <c r="E3" s="88"/>
    </row>
    <row r="4" spans="1:5" s="19" customFormat="1" ht="38.25" x14ac:dyDescent="0.2">
      <c r="A4" s="39" t="s">
        <v>1</v>
      </c>
      <c r="B4" s="38" t="s">
        <v>2</v>
      </c>
      <c r="C4" s="37" t="s">
        <v>3</v>
      </c>
      <c r="D4" s="2" t="s">
        <v>68</v>
      </c>
      <c r="E4" s="36" t="s">
        <v>73</v>
      </c>
    </row>
    <row r="5" spans="1:5" s="19" customFormat="1" ht="25.5" customHeight="1" x14ac:dyDescent="0.2">
      <c r="A5" s="79" t="s">
        <v>60</v>
      </c>
      <c r="B5" s="80"/>
      <c r="C5" s="43"/>
      <c r="D5" s="38"/>
      <c r="E5" s="42"/>
    </row>
    <row r="6" spans="1:5" s="19" customFormat="1" x14ac:dyDescent="0.2">
      <c r="A6" s="41" t="s">
        <v>4</v>
      </c>
      <c r="B6" s="50" t="s">
        <v>5</v>
      </c>
      <c r="C6" s="3"/>
      <c r="D6" s="71">
        <v>2</v>
      </c>
      <c r="E6" s="4">
        <f>D6*C6</f>
        <v>0</v>
      </c>
    </row>
    <row r="7" spans="1:5" s="19" customFormat="1" x14ac:dyDescent="0.2">
      <c r="A7" s="41" t="s">
        <v>6</v>
      </c>
      <c r="B7" s="50" t="s">
        <v>8</v>
      </c>
      <c r="C7" s="3"/>
      <c r="D7" s="72">
        <v>2</v>
      </c>
      <c r="E7" s="4">
        <f>D7*C7</f>
        <v>0</v>
      </c>
    </row>
    <row r="8" spans="1:5" s="19" customFormat="1" ht="25.5" customHeight="1" x14ac:dyDescent="0.2">
      <c r="A8" s="79" t="s">
        <v>59</v>
      </c>
      <c r="B8" s="80"/>
      <c r="C8" s="43"/>
      <c r="D8" s="51"/>
      <c r="E8" s="5"/>
    </row>
    <row r="9" spans="1:5" s="19" customFormat="1" x14ac:dyDescent="0.2">
      <c r="A9" s="41" t="s">
        <v>4</v>
      </c>
      <c r="B9" s="50" t="s">
        <v>5</v>
      </c>
      <c r="C9" s="3"/>
      <c r="D9" s="71">
        <v>2</v>
      </c>
      <c r="E9" s="4">
        <f>D9*C9</f>
        <v>0</v>
      </c>
    </row>
    <row r="10" spans="1:5" s="19" customFormat="1" x14ac:dyDescent="0.2">
      <c r="A10" s="41" t="s">
        <v>6</v>
      </c>
      <c r="B10" s="50" t="s">
        <v>8</v>
      </c>
      <c r="C10" s="3"/>
      <c r="D10" s="72">
        <v>2</v>
      </c>
      <c r="E10" s="4">
        <f>D10*C10</f>
        <v>0</v>
      </c>
    </row>
    <row r="11" spans="1:5" s="19" customFormat="1" ht="25.5" customHeight="1" x14ac:dyDescent="0.2">
      <c r="A11" s="79" t="s">
        <v>62</v>
      </c>
      <c r="B11" s="80"/>
      <c r="C11" s="51"/>
      <c r="D11" s="51"/>
      <c r="E11" s="5"/>
    </row>
    <row r="12" spans="1:5" s="19" customFormat="1" x14ac:dyDescent="0.2">
      <c r="A12" s="41" t="s">
        <v>4</v>
      </c>
      <c r="B12" s="50" t="s">
        <v>5</v>
      </c>
      <c r="C12" s="3"/>
      <c r="D12" s="72">
        <v>5</v>
      </c>
      <c r="E12" s="4">
        <f>D12*C12</f>
        <v>0</v>
      </c>
    </row>
    <row r="13" spans="1:5" s="19" customFormat="1" x14ac:dyDescent="0.2">
      <c r="A13" s="41" t="s">
        <v>6</v>
      </c>
      <c r="B13" s="50" t="s">
        <v>8</v>
      </c>
      <c r="C13" s="3"/>
      <c r="D13" s="72">
        <v>2</v>
      </c>
      <c r="E13" s="4">
        <f>D13*C13</f>
        <v>0</v>
      </c>
    </row>
    <row r="14" spans="1:5" s="19" customFormat="1" ht="25.5" customHeight="1" x14ac:dyDescent="0.2">
      <c r="A14" s="79" t="s">
        <v>61</v>
      </c>
      <c r="B14" s="80"/>
      <c r="C14" s="51"/>
      <c r="D14" s="51"/>
      <c r="E14" s="5"/>
    </row>
    <row r="15" spans="1:5" s="19" customFormat="1" x14ac:dyDescent="0.2">
      <c r="A15" s="41" t="s">
        <v>4</v>
      </c>
      <c r="B15" s="50" t="s">
        <v>5</v>
      </c>
      <c r="C15" s="3"/>
      <c r="D15" s="72">
        <v>5</v>
      </c>
      <c r="E15" s="4">
        <f>D15*C15</f>
        <v>0</v>
      </c>
    </row>
    <row r="16" spans="1:5" s="19" customFormat="1" x14ac:dyDescent="0.2">
      <c r="A16" s="41" t="s">
        <v>6</v>
      </c>
      <c r="B16" s="50" t="s">
        <v>8</v>
      </c>
      <c r="C16" s="3"/>
      <c r="D16" s="72">
        <v>5</v>
      </c>
      <c r="E16" s="4">
        <f>D16*C16</f>
        <v>0</v>
      </c>
    </row>
    <row r="17" spans="1:5" s="19" customFormat="1" ht="25.5" customHeight="1" x14ac:dyDescent="0.2">
      <c r="A17" s="79" t="s">
        <v>58</v>
      </c>
      <c r="B17" s="80"/>
      <c r="C17" s="51"/>
      <c r="D17" s="51"/>
      <c r="E17" s="5"/>
    </row>
    <row r="18" spans="1:5" s="19" customFormat="1" x14ac:dyDescent="0.2">
      <c r="A18" s="41" t="s">
        <v>4</v>
      </c>
      <c r="B18" s="50" t="s">
        <v>5</v>
      </c>
      <c r="C18" s="3"/>
      <c r="D18" s="72">
        <v>5</v>
      </c>
      <c r="E18" s="4">
        <f>D18*C18</f>
        <v>0</v>
      </c>
    </row>
    <row r="19" spans="1:5" s="19" customFormat="1" x14ac:dyDescent="0.2">
      <c r="A19" s="41" t="s">
        <v>6</v>
      </c>
      <c r="B19" s="50" t="s">
        <v>8</v>
      </c>
      <c r="C19" s="3"/>
      <c r="D19" s="72">
        <v>2</v>
      </c>
      <c r="E19" s="4">
        <f>D19*C19</f>
        <v>0</v>
      </c>
    </row>
    <row r="20" spans="1:5" s="19" customFormat="1" ht="25.5" customHeight="1" x14ac:dyDescent="0.2">
      <c r="A20" s="79" t="s">
        <v>63</v>
      </c>
      <c r="B20" s="80"/>
      <c r="C20" s="51"/>
      <c r="D20" s="51"/>
      <c r="E20" s="5"/>
    </row>
    <row r="21" spans="1:5" s="19" customFormat="1" x14ac:dyDescent="0.2">
      <c r="A21" s="41" t="s">
        <v>4</v>
      </c>
      <c r="B21" s="50" t="s">
        <v>5</v>
      </c>
      <c r="C21" s="3"/>
      <c r="D21" s="72">
        <v>5</v>
      </c>
      <c r="E21" s="4">
        <f>D21*C21</f>
        <v>0</v>
      </c>
    </row>
    <row r="22" spans="1:5" s="19" customFormat="1" x14ac:dyDescent="0.2">
      <c r="A22" s="41" t="s">
        <v>6</v>
      </c>
      <c r="B22" s="50" t="s">
        <v>8</v>
      </c>
      <c r="C22" s="3"/>
      <c r="D22" s="72">
        <v>2</v>
      </c>
      <c r="E22" s="4">
        <f>D22*C22</f>
        <v>0</v>
      </c>
    </row>
    <row r="23" spans="1:5" s="19" customFormat="1" ht="25.5" customHeight="1" x14ac:dyDescent="0.2">
      <c r="A23" s="79" t="s">
        <v>64</v>
      </c>
      <c r="B23" s="80"/>
      <c r="C23" s="51"/>
      <c r="D23" s="51"/>
      <c r="E23" s="5"/>
    </row>
    <row r="24" spans="1:5" s="19" customFormat="1" x14ac:dyDescent="0.2">
      <c r="A24" s="41" t="s">
        <v>4</v>
      </c>
      <c r="B24" s="50" t="s">
        <v>5</v>
      </c>
      <c r="C24" s="3"/>
      <c r="D24" s="72">
        <v>5</v>
      </c>
      <c r="E24" s="4">
        <f>D24*C24</f>
        <v>0</v>
      </c>
    </row>
    <row r="25" spans="1:5" s="19" customFormat="1" x14ac:dyDescent="0.2">
      <c r="A25" s="41" t="s">
        <v>6</v>
      </c>
      <c r="B25" s="50" t="s">
        <v>7</v>
      </c>
      <c r="C25" s="3"/>
      <c r="D25" s="72">
        <v>2</v>
      </c>
      <c r="E25" s="4">
        <f>D25*C25</f>
        <v>0</v>
      </c>
    </row>
    <row r="26" spans="1:5" s="19" customFormat="1" ht="25.5" customHeight="1" x14ac:dyDescent="0.2">
      <c r="A26" s="79" t="s">
        <v>57</v>
      </c>
      <c r="B26" s="80"/>
      <c r="C26" s="43"/>
      <c r="D26" s="51"/>
      <c r="E26" s="5"/>
    </row>
    <row r="27" spans="1:5" s="19" customFormat="1" x14ac:dyDescent="0.2">
      <c r="A27" s="41" t="s">
        <v>4</v>
      </c>
      <c r="B27" s="50" t="s">
        <v>5</v>
      </c>
      <c r="C27" s="3"/>
      <c r="D27" s="71">
        <v>5</v>
      </c>
      <c r="E27" s="4">
        <f>D27*C27</f>
        <v>0</v>
      </c>
    </row>
    <row r="28" spans="1:5" s="19" customFormat="1" ht="13.5" thickBot="1" x14ac:dyDescent="0.25">
      <c r="A28" s="41" t="s">
        <v>6</v>
      </c>
      <c r="B28" s="50" t="s">
        <v>56</v>
      </c>
      <c r="C28" s="3"/>
      <c r="D28" s="72">
        <v>4</v>
      </c>
      <c r="E28" s="4">
        <f>D28*C28</f>
        <v>0</v>
      </c>
    </row>
    <row r="29" spans="1:5" s="17" customFormat="1" ht="25.5" customHeight="1" thickBot="1" x14ac:dyDescent="0.25">
      <c r="A29" s="73" t="s">
        <v>9</v>
      </c>
      <c r="B29" s="74"/>
      <c r="C29" s="56"/>
      <c r="D29" s="57"/>
      <c r="E29" s="6">
        <f>SUM(E5:E28)</f>
        <v>0</v>
      </c>
    </row>
    <row r="30" spans="1:5" s="19" customFormat="1" ht="14.25" customHeight="1" thickBot="1" x14ac:dyDescent="0.25">
      <c r="A30" s="20"/>
      <c r="B30" s="20"/>
      <c r="C30" s="20"/>
      <c r="D30" s="20"/>
      <c r="E30" s="1"/>
    </row>
    <row r="31" spans="1:5" s="49" customFormat="1" ht="26.45" customHeight="1" x14ac:dyDescent="0.2">
      <c r="A31" s="86" t="s">
        <v>10</v>
      </c>
      <c r="B31" s="87"/>
      <c r="C31" s="87"/>
      <c r="D31" s="87"/>
      <c r="E31" s="88"/>
    </row>
    <row r="32" spans="1:5" s="19" customFormat="1" ht="68.25" customHeight="1" x14ac:dyDescent="0.2">
      <c r="A32" s="39" t="s">
        <v>1</v>
      </c>
      <c r="B32" s="38" t="s">
        <v>11</v>
      </c>
      <c r="C32" s="37" t="s">
        <v>12</v>
      </c>
      <c r="D32" s="2" t="s">
        <v>69</v>
      </c>
      <c r="E32" s="36" t="s">
        <v>73</v>
      </c>
    </row>
    <row r="33" spans="1:6" s="19" customFormat="1" ht="25.5" customHeight="1" x14ac:dyDescent="0.2">
      <c r="A33" s="79" t="s">
        <v>13</v>
      </c>
      <c r="B33" s="80"/>
      <c r="C33" s="43"/>
      <c r="D33" s="38"/>
      <c r="E33" s="42"/>
    </row>
    <row r="34" spans="1:6" s="19" customFormat="1" x14ac:dyDescent="0.2">
      <c r="A34" s="41" t="s">
        <v>4</v>
      </c>
      <c r="B34" s="24" t="s">
        <v>14</v>
      </c>
      <c r="C34" s="3"/>
      <c r="D34" s="71">
        <v>90</v>
      </c>
      <c r="E34" s="4">
        <f>D34*C34</f>
        <v>0</v>
      </c>
    </row>
    <row r="35" spans="1:6" s="19" customFormat="1" x14ac:dyDescent="0.2">
      <c r="A35" s="41" t="s">
        <v>6</v>
      </c>
      <c r="B35" s="24" t="s">
        <v>15</v>
      </c>
      <c r="C35" s="3"/>
      <c r="D35" s="71">
        <v>60</v>
      </c>
      <c r="E35" s="4">
        <f>D35*C35</f>
        <v>0</v>
      </c>
    </row>
    <row r="36" spans="1:6" s="19" customFormat="1" x14ac:dyDescent="0.2">
      <c r="A36" s="41" t="s">
        <v>16</v>
      </c>
      <c r="B36" s="24" t="s">
        <v>17</v>
      </c>
      <c r="C36" s="3"/>
      <c r="D36" s="71">
        <v>10</v>
      </c>
      <c r="E36" s="4">
        <f>D36*C36</f>
        <v>0</v>
      </c>
    </row>
    <row r="37" spans="1:6" s="19" customFormat="1" ht="13.5" thickBot="1" x14ac:dyDescent="0.25">
      <c r="A37" s="48" t="s">
        <v>18</v>
      </c>
      <c r="B37" s="47" t="s">
        <v>19</v>
      </c>
      <c r="C37" s="7"/>
      <c r="D37" s="71">
        <v>30</v>
      </c>
      <c r="E37" s="8">
        <f>D37*C37</f>
        <v>0</v>
      </c>
      <c r="F37" s="46"/>
    </row>
    <row r="38" spans="1:6" s="17" customFormat="1" ht="25.5" customHeight="1" thickBot="1" x14ac:dyDescent="0.25">
      <c r="A38" s="73" t="s">
        <v>20</v>
      </c>
      <c r="B38" s="74"/>
      <c r="C38" s="56"/>
      <c r="D38" s="57"/>
      <c r="E38" s="6">
        <f>SUM(E34:E37)</f>
        <v>0</v>
      </c>
    </row>
    <row r="39" spans="1:6" s="17" customFormat="1" ht="16.350000000000001" customHeight="1" thickBot="1" x14ac:dyDescent="0.25">
      <c r="A39" s="40"/>
      <c r="B39" s="18"/>
      <c r="C39" s="59"/>
      <c r="D39" s="58"/>
      <c r="E39" s="9"/>
    </row>
    <row r="40" spans="1:6" s="17" customFormat="1" ht="16.350000000000001" customHeight="1" x14ac:dyDescent="0.2">
      <c r="A40" s="86" t="s">
        <v>21</v>
      </c>
      <c r="B40" s="87"/>
      <c r="C40" s="87"/>
      <c r="D40" s="87"/>
      <c r="E40" s="88"/>
    </row>
    <row r="41" spans="1:6" s="19" customFormat="1" ht="71.25" customHeight="1" x14ac:dyDescent="0.2">
      <c r="A41" s="45" t="s">
        <v>1</v>
      </c>
      <c r="B41" s="35" t="s">
        <v>22</v>
      </c>
      <c r="C41" s="44" t="s">
        <v>23</v>
      </c>
      <c r="D41" s="10" t="s">
        <v>70</v>
      </c>
      <c r="E41" s="36" t="s">
        <v>73</v>
      </c>
    </row>
    <row r="42" spans="1:6" s="19" customFormat="1" ht="25.5" customHeight="1" x14ac:dyDescent="0.2">
      <c r="A42" s="89" t="s">
        <v>24</v>
      </c>
      <c r="B42" s="90"/>
      <c r="C42" s="43"/>
      <c r="D42" s="38"/>
      <c r="E42" s="42"/>
    </row>
    <row r="43" spans="1:6" s="19" customFormat="1" ht="13.5" thickBot="1" x14ac:dyDescent="0.25">
      <c r="A43" s="41" t="s">
        <v>4</v>
      </c>
      <c r="B43" s="24" t="s">
        <v>51</v>
      </c>
      <c r="C43" s="7"/>
      <c r="D43" s="71">
        <v>30</v>
      </c>
      <c r="E43" s="52">
        <f>D43*C43</f>
        <v>0</v>
      </c>
    </row>
    <row r="44" spans="1:6" s="17" customFormat="1" ht="25.5" customHeight="1" thickBot="1" x14ac:dyDescent="0.25">
      <c r="A44" s="73" t="s">
        <v>25</v>
      </c>
      <c r="B44" s="74"/>
      <c r="C44" s="56"/>
      <c r="D44" s="57"/>
      <c r="E44" s="6">
        <f>SUM(E43)</f>
        <v>0</v>
      </c>
    </row>
    <row r="45" spans="1:6" s="17" customFormat="1" ht="15.75" customHeight="1" thickBot="1" x14ac:dyDescent="0.25">
      <c r="A45" s="68"/>
      <c r="B45" s="68"/>
      <c r="C45" s="59"/>
      <c r="D45" s="69"/>
      <c r="E45" s="70"/>
    </row>
    <row r="46" spans="1:6" s="17" customFormat="1" ht="16.350000000000001" customHeight="1" x14ac:dyDescent="0.2">
      <c r="A46" s="86" t="s">
        <v>26</v>
      </c>
      <c r="B46" s="87"/>
      <c r="C46" s="87"/>
      <c r="D46" s="87"/>
      <c r="E46" s="88"/>
    </row>
    <row r="47" spans="1:6" s="19" customFormat="1" ht="71.25" customHeight="1" x14ac:dyDescent="0.2">
      <c r="A47" s="39" t="s">
        <v>1</v>
      </c>
      <c r="B47" s="38" t="s">
        <v>27</v>
      </c>
      <c r="C47" s="37" t="s">
        <v>28</v>
      </c>
      <c r="D47" s="2" t="s">
        <v>71</v>
      </c>
      <c r="E47" s="36" t="s">
        <v>73</v>
      </c>
    </row>
    <row r="48" spans="1:6" s="19" customFormat="1" ht="25.5" customHeight="1" x14ac:dyDescent="0.2">
      <c r="A48" s="91" t="s">
        <v>29</v>
      </c>
      <c r="B48" s="92"/>
      <c r="C48" s="92"/>
      <c r="D48" s="92"/>
      <c r="E48" s="93"/>
    </row>
    <row r="49" spans="1:6" s="19" customFormat="1" ht="25.5" customHeight="1" x14ac:dyDescent="0.2">
      <c r="A49" s="81" t="s">
        <v>65</v>
      </c>
      <c r="B49" s="82"/>
      <c r="C49" s="63"/>
      <c r="D49" s="67"/>
      <c r="E49" s="34"/>
    </row>
    <row r="50" spans="1:6" s="19" customFormat="1" x14ac:dyDescent="0.2">
      <c r="A50" s="25" t="s">
        <v>4</v>
      </c>
      <c r="B50" s="28" t="s">
        <v>30</v>
      </c>
      <c r="C50" s="11"/>
      <c r="D50" s="71">
        <v>5</v>
      </c>
      <c r="E50" s="4">
        <f t="shared" ref="E50:E61" si="0">D50*C50</f>
        <v>0</v>
      </c>
      <c r="F50" s="21"/>
    </row>
    <row r="51" spans="1:6" s="19" customFormat="1" x14ac:dyDescent="0.2">
      <c r="A51" s="25" t="s">
        <v>6</v>
      </c>
      <c r="B51" s="27" t="s">
        <v>31</v>
      </c>
      <c r="C51" s="11"/>
      <c r="D51" s="71">
        <v>5</v>
      </c>
      <c r="E51" s="4">
        <f t="shared" si="0"/>
        <v>0</v>
      </c>
      <c r="F51" s="21"/>
    </row>
    <row r="52" spans="1:6" s="19" customFormat="1" x14ac:dyDescent="0.2">
      <c r="A52" s="25" t="s">
        <v>16</v>
      </c>
      <c r="B52" s="26" t="s">
        <v>32</v>
      </c>
      <c r="C52" s="11"/>
      <c r="D52" s="71">
        <v>5</v>
      </c>
      <c r="E52" s="4">
        <f t="shared" si="0"/>
        <v>0</v>
      </c>
      <c r="F52" s="21"/>
    </row>
    <row r="53" spans="1:6" s="19" customFormat="1" x14ac:dyDescent="0.2">
      <c r="A53" s="25" t="s">
        <v>18</v>
      </c>
      <c r="B53" s="26" t="s">
        <v>33</v>
      </c>
      <c r="C53" s="11"/>
      <c r="D53" s="71">
        <v>5</v>
      </c>
      <c r="E53" s="4">
        <f t="shared" si="0"/>
        <v>0</v>
      </c>
      <c r="F53" s="21"/>
    </row>
    <row r="54" spans="1:6" x14ac:dyDescent="0.2">
      <c r="A54" s="25" t="s">
        <v>34</v>
      </c>
      <c r="B54" s="26" t="s">
        <v>35</v>
      </c>
      <c r="C54" s="11"/>
      <c r="D54" s="71">
        <v>5</v>
      </c>
      <c r="E54" s="4">
        <f t="shared" si="0"/>
        <v>0</v>
      </c>
      <c r="F54" s="21"/>
    </row>
    <row r="55" spans="1:6" x14ac:dyDescent="0.2">
      <c r="A55" s="25" t="s">
        <v>36</v>
      </c>
      <c r="B55" s="26" t="s">
        <v>37</v>
      </c>
      <c r="C55" s="11"/>
      <c r="D55" s="72">
        <v>5</v>
      </c>
      <c r="E55" s="4">
        <f t="shared" si="0"/>
        <v>0</v>
      </c>
      <c r="F55" s="21"/>
    </row>
    <row r="56" spans="1:6" x14ac:dyDescent="0.2">
      <c r="A56" s="25" t="s">
        <v>38</v>
      </c>
      <c r="B56" s="26" t="s">
        <v>39</v>
      </c>
      <c r="C56" s="11"/>
      <c r="D56" s="72">
        <v>1</v>
      </c>
      <c r="E56" s="4">
        <f t="shared" si="0"/>
        <v>0</v>
      </c>
      <c r="F56" s="21"/>
    </row>
    <row r="57" spans="1:6" x14ac:dyDescent="0.2">
      <c r="A57" s="25" t="s">
        <v>40</v>
      </c>
      <c r="B57" s="24" t="s">
        <v>41</v>
      </c>
      <c r="C57" s="11"/>
      <c r="D57" s="71">
        <v>10</v>
      </c>
      <c r="E57" s="4">
        <f t="shared" si="0"/>
        <v>0</v>
      </c>
      <c r="F57" s="21"/>
    </row>
    <row r="58" spans="1:6" x14ac:dyDescent="0.2">
      <c r="A58" s="25" t="s">
        <v>42</v>
      </c>
      <c r="B58" s="24" t="s">
        <v>43</v>
      </c>
      <c r="C58" s="11"/>
      <c r="D58" s="71">
        <v>3</v>
      </c>
      <c r="E58" s="4">
        <f t="shared" si="0"/>
        <v>0</v>
      </c>
      <c r="F58" s="21"/>
    </row>
    <row r="59" spans="1:6" x14ac:dyDescent="0.2">
      <c r="A59" s="25" t="s">
        <v>44</v>
      </c>
      <c r="B59" s="24" t="s">
        <v>45</v>
      </c>
      <c r="C59" s="11"/>
      <c r="D59" s="71">
        <v>3</v>
      </c>
      <c r="E59" s="4">
        <f t="shared" si="0"/>
        <v>0</v>
      </c>
      <c r="F59" s="21"/>
    </row>
    <row r="60" spans="1:6" x14ac:dyDescent="0.2">
      <c r="A60" s="25" t="s">
        <v>46</v>
      </c>
      <c r="B60" s="24" t="s">
        <v>47</v>
      </c>
      <c r="C60" s="11"/>
      <c r="D60" s="71">
        <v>3</v>
      </c>
      <c r="E60" s="4">
        <f t="shared" si="0"/>
        <v>0</v>
      </c>
      <c r="F60" s="21"/>
    </row>
    <row r="61" spans="1:6" x14ac:dyDescent="0.2">
      <c r="A61" s="25" t="s">
        <v>48</v>
      </c>
      <c r="B61" s="24" t="s">
        <v>49</v>
      </c>
      <c r="C61" s="11"/>
      <c r="D61" s="71">
        <v>2</v>
      </c>
      <c r="E61" s="54">
        <f t="shared" si="0"/>
        <v>0</v>
      </c>
      <c r="F61" s="21"/>
    </row>
    <row r="62" spans="1:6" ht="25.5" customHeight="1" x14ac:dyDescent="0.2">
      <c r="A62" s="81" t="s">
        <v>67</v>
      </c>
      <c r="B62" s="82"/>
      <c r="C62" s="53"/>
      <c r="D62" s="55"/>
      <c r="E62" s="65">
        <f>SUM(E50:E61)</f>
        <v>0</v>
      </c>
      <c r="F62" s="21"/>
    </row>
    <row r="63" spans="1:6" ht="15" customHeight="1" x14ac:dyDescent="0.2">
      <c r="A63" s="33"/>
      <c r="B63" s="32"/>
      <c r="C63" s="32"/>
      <c r="D63" s="31"/>
      <c r="E63" s="30"/>
      <c r="F63" s="21"/>
    </row>
    <row r="64" spans="1:6" ht="25.5" customHeight="1" x14ac:dyDescent="0.2">
      <c r="A64" s="62" t="s">
        <v>55</v>
      </c>
      <c r="B64" s="63"/>
      <c r="C64" s="63"/>
      <c r="D64" s="66"/>
      <c r="E64" s="29"/>
      <c r="F64" s="21"/>
    </row>
    <row r="65" spans="1:6" x14ac:dyDescent="0.2">
      <c r="A65" s="25" t="s">
        <v>4</v>
      </c>
      <c r="B65" s="28" t="s">
        <v>30</v>
      </c>
      <c r="C65" s="11"/>
      <c r="D65" s="71">
        <v>2</v>
      </c>
      <c r="E65" s="4">
        <f t="shared" ref="E65:E76" si="1">D65*C65</f>
        <v>0</v>
      </c>
      <c r="F65" s="21"/>
    </row>
    <row r="66" spans="1:6" x14ac:dyDescent="0.2">
      <c r="A66" s="25" t="s">
        <v>6</v>
      </c>
      <c r="B66" s="27" t="s">
        <v>31</v>
      </c>
      <c r="C66" s="11"/>
      <c r="D66" s="71">
        <v>2</v>
      </c>
      <c r="E66" s="4">
        <f t="shared" si="1"/>
        <v>0</v>
      </c>
      <c r="F66" s="21"/>
    </row>
    <row r="67" spans="1:6" x14ac:dyDescent="0.2">
      <c r="A67" s="25" t="s">
        <v>16</v>
      </c>
      <c r="B67" s="26" t="s">
        <v>32</v>
      </c>
      <c r="C67" s="11"/>
      <c r="D67" s="71">
        <v>2</v>
      </c>
      <c r="E67" s="4">
        <f t="shared" si="1"/>
        <v>0</v>
      </c>
      <c r="F67" s="21"/>
    </row>
    <row r="68" spans="1:6" x14ac:dyDescent="0.2">
      <c r="A68" s="25" t="s">
        <v>18</v>
      </c>
      <c r="B68" s="26" t="s">
        <v>33</v>
      </c>
      <c r="C68" s="11"/>
      <c r="D68" s="71">
        <v>2</v>
      </c>
      <c r="E68" s="4">
        <f t="shared" si="1"/>
        <v>0</v>
      </c>
      <c r="F68" s="21"/>
    </row>
    <row r="69" spans="1:6" x14ac:dyDescent="0.2">
      <c r="A69" s="25" t="s">
        <v>34</v>
      </c>
      <c r="B69" s="26" t="s">
        <v>35</v>
      </c>
      <c r="C69" s="11"/>
      <c r="D69" s="71">
        <v>1</v>
      </c>
      <c r="E69" s="4">
        <f t="shared" si="1"/>
        <v>0</v>
      </c>
      <c r="F69" s="21"/>
    </row>
    <row r="70" spans="1:6" x14ac:dyDescent="0.2">
      <c r="A70" s="25" t="s">
        <v>36</v>
      </c>
      <c r="B70" s="26" t="s">
        <v>37</v>
      </c>
      <c r="C70" s="11"/>
      <c r="D70" s="72">
        <v>1</v>
      </c>
      <c r="E70" s="4">
        <f t="shared" si="1"/>
        <v>0</v>
      </c>
      <c r="F70" s="21"/>
    </row>
    <row r="71" spans="1:6" x14ac:dyDescent="0.2">
      <c r="A71" s="25" t="s">
        <v>38</v>
      </c>
      <c r="B71" s="26" t="s">
        <v>39</v>
      </c>
      <c r="C71" s="11"/>
      <c r="D71" s="72">
        <v>1</v>
      </c>
      <c r="E71" s="4">
        <f t="shared" si="1"/>
        <v>0</v>
      </c>
      <c r="F71" s="21"/>
    </row>
    <row r="72" spans="1:6" x14ac:dyDescent="0.2">
      <c r="A72" s="25" t="s">
        <v>40</v>
      </c>
      <c r="B72" s="24" t="s">
        <v>41</v>
      </c>
      <c r="C72" s="11"/>
      <c r="D72" s="71">
        <v>5</v>
      </c>
      <c r="E72" s="4">
        <f t="shared" si="1"/>
        <v>0</v>
      </c>
      <c r="F72" s="21"/>
    </row>
    <row r="73" spans="1:6" x14ac:dyDescent="0.2">
      <c r="A73" s="25" t="s">
        <v>42</v>
      </c>
      <c r="B73" s="24" t="s">
        <v>43</v>
      </c>
      <c r="C73" s="11"/>
      <c r="D73" s="71">
        <v>2</v>
      </c>
      <c r="E73" s="4">
        <f t="shared" si="1"/>
        <v>0</v>
      </c>
      <c r="F73" s="21"/>
    </row>
    <row r="74" spans="1:6" x14ac:dyDescent="0.2">
      <c r="A74" s="25" t="s">
        <v>44</v>
      </c>
      <c r="B74" s="24" t="s">
        <v>45</v>
      </c>
      <c r="C74" s="11"/>
      <c r="D74" s="71">
        <v>1</v>
      </c>
      <c r="E74" s="4">
        <f t="shared" si="1"/>
        <v>0</v>
      </c>
      <c r="F74" s="21"/>
    </row>
    <row r="75" spans="1:6" x14ac:dyDescent="0.2">
      <c r="A75" s="25" t="s">
        <v>46</v>
      </c>
      <c r="B75" s="24" t="s">
        <v>47</v>
      </c>
      <c r="C75" s="11"/>
      <c r="D75" s="71">
        <v>2</v>
      </c>
      <c r="E75" s="4">
        <f t="shared" si="1"/>
        <v>0</v>
      </c>
      <c r="F75" s="21"/>
    </row>
    <row r="76" spans="1:6" x14ac:dyDescent="0.2">
      <c r="A76" s="25" t="s">
        <v>48</v>
      </c>
      <c r="B76" s="24" t="s">
        <v>49</v>
      </c>
      <c r="C76" s="11"/>
      <c r="D76" s="71">
        <v>1</v>
      </c>
      <c r="E76" s="4">
        <f t="shared" si="1"/>
        <v>0</v>
      </c>
      <c r="F76" s="21"/>
    </row>
    <row r="77" spans="1:6" ht="25.5" customHeight="1" x14ac:dyDescent="0.2">
      <c r="A77" s="79" t="s">
        <v>54</v>
      </c>
      <c r="B77" s="80"/>
      <c r="C77" s="63"/>
      <c r="D77" s="64"/>
      <c r="E77" s="65">
        <f>SUM(E65:E76)</f>
        <v>0</v>
      </c>
      <c r="F77" s="21"/>
    </row>
    <row r="78" spans="1:6" x14ac:dyDescent="0.2">
      <c r="A78" s="33"/>
      <c r="B78" s="32"/>
      <c r="C78" s="32"/>
      <c r="D78" s="31"/>
      <c r="E78" s="30"/>
      <c r="F78" s="21"/>
    </row>
    <row r="79" spans="1:6" s="19" customFormat="1" ht="25.5" customHeight="1" x14ac:dyDescent="0.2">
      <c r="A79" s="81" t="s">
        <v>66</v>
      </c>
      <c r="B79" s="82"/>
      <c r="C79" s="63"/>
      <c r="D79" s="67"/>
      <c r="E79" s="34"/>
    </row>
    <row r="80" spans="1:6" x14ac:dyDescent="0.2">
      <c r="A80" s="25" t="s">
        <v>4</v>
      </c>
      <c r="B80" s="28" t="s">
        <v>30</v>
      </c>
      <c r="C80" s="11"/>
      <c r="D80" s="71">
        <v>1</v>
      </c>
      <c r="E80" s="4">
        <f t="shared" ref="E80:E91" si="2">D80*C80</f>
        <v>0</v>
      </c>
      <c r="F80" s="21"/>
    </row>
    <row r="81" spans="1:6" x14ac:dyDescent="0.2">
      <c r="A81" s="25" t="s">
        <v>6</v>
      </c>
      <c r="B81" s="27" t="s">
        <v>31</v>
      </c>
      <c r="C81" s="11"/>
      <c r="D81" s="71">
        <v>1</v>
      </c>
      <c r="E81" s="4">
        <f t="shared" si="2"/>
        <v>0</v>
      </c>
      <c r="F81" s="21"/>
    </row>
    <row r="82" spans="1:6" x14ac:dyDescent="0.2">
      <c r="A82" s="25" t="s">
        <v>16</v>
      </c>
      <c r="B82" s="26" t="s">
        <v>32</v>
      </c>
      <c r="C82" s="11"/>
      <c r="D82" s="71">
        <v>2</v>
      </c>
      <c r="E82" s="4">
        <f t="shared" si="2"/>
        <v>0</v>
      </c>
      <c r="F82" s="21"/>
    </row>
    <row r="83" spans="1:6" x14ac:dyDescent="0.2">
      <c r="A83" s="25" t="s">
        <v>18</v>
      </c>
      <c r="B83" s="26" t="s">
        <v>33</v>
      </c>
      <c r="C83" s="11"/>
      <c r="D83" s="71">
        <v>2</v>
      </c>
      <c r="E83" s="4">
        <f t="shared" si="2"/>
        <v>0</v>
      </c>
      <c r="F83" s="21"/>
    </row>
    <row r="84" spans="1:6" x14ac:dyDescent="0.2">
      <c r="A84" s="25" t="s">
        <v>34</v>
      </c>
      <c r="B84" s="26" t="s">
        <v>35</v>
      </c>
      <c r="C84" s="11"/>
      <c r="D84" s="71">
        <v>1</v>
      </c>
      <c r="E84" s="4">
        <f t="shared" si="2"/>
        <v>0</v>
      </c>
      <c r="F84" s="21"/>
    </row>
    <row r="85" spans="1:6" x14ac:dyDescent="0.2">
      <c r="A85" s="25" t="s">
        <v>36</v>
      </c>
      <c r="B85" s="26" t="s">
        <v>37</v>
      </c>
      <c r="C85" s="11"/>
      <c r="D85" s="72">
        <v>2</v>
      </c>
      <c r="E85" s="4">
        <f t="shared" si="2"/>
        <v>0</v>
      </c>
      <c r="F85" s="21"/>
    </row>
    <row r="86" spans="1:6" x14ac:dyDescent="0.2">
      <c r="A86" s="25" t="s">
        <v>38</v>
      </c>
      <c r="B86" s="26" t="s">
        <v>39</v>
      </c>
      <c r="C86" s="11"/>
      <c r="D86" s="72">
        <v>1</v>
      </c>
      <c r="E86" s="4">
        <f t="shared" si="2"/>
        <v>0</v>
      </c>
      <c r="F86" s="21"/>
    </row>
    <row r="87" spans="1:6" x14ac:dyDescent="0.2">
      <c r="A87" s="25" t="s">
        <v>40</v>
      </c>
      <c r="B87" s="24" t="s">
        <v>41</v>
      </c>
      <c r="C87" s="11"/>
      <c r="D87" s="71">
        <v>5</v>
      </c>
      <c r="E87" s="4">
        <f t="shared" si="2"/>
        <v>0</v>
      </c>
      <c r="F87" s="21"/>
    </row>
    <row r="88" spans="1:6" x14ac:dyDescent="0.2">
      <c r="A88" s="25" t="s">
        <v>42</v>
      </c>
      <c r="B88" s="24" t="s">
        <v>43</v>
      </c>
      <c r="C88" s="11"/>
      <c r="D88" s="71">
        <v>1</v>
      </c>
      <c r="E88" s="4">
        <f t="shared" si="2"/>
        <v>0</v>
      </c>
      <c r="F88" s="21"/>
    </row>
    <row r="89" spans="1:6" x14ac:dyDescent="0.2">
      <c r="A89" s="25" t="s">
        <v>44</v>
      </c>
      <c r="B89" s="24" t="s">
        <v>45</v>
      </c>
      <c r="C89" s="11"/>
      <c r="D89" s="71">
        <v>2</v>
      </c>
      <c r="E89" s="4">
        <f t="shared" si="2"/>
        <v>0</v>
      </c>
      <c r="F89" s="21"/>
    </row>
    <row r="90" spans="1:6" x14ac:dyDescent="0.2">
      <c r="A90" s="25" t="s">
        <v>46</v>
      </c>
      <c r="B90" s="24" t="s">
        <v>47</v>
      </c>
      <c r="C90" s="11"/>
      <c r="D90" s="71">
        <v>2</v>
      </c>
      <c r="E90" s="4">
        <f t="shared" si="2"/>
        <v>0</v>
      </c>
      <c r="F90" s="21"/>
    </row>
    <row r="91" spans="1:6" x14ac:dyDescent="0.2">
      <c r="A91" s="25" t="s">
        <v>48</v>
      </c>
      <c r="B91" s="24" t="s">
        <v>49</v>
      </c>
      <c r="C91" s="11"/>
      <c r="D91" s="71">
        <v>1</v>
      </c>
      <c r="E91" s="4">
        <f t="shared" si="2"/>
        <v>0</v>
      </c>
      <c r="F91" s="21"/>
    </row>
    <row r="92" spans="1:6" ht="25.5" customHeight="1" x14ac:dyDescent="0.2">
      <c r="A92" s="81" t="s">
        <v>72</v>
      </c>
      <c r="B92" s="82"/>
      <c r="C92" s="63"/>
      <c r="D92" s="64"/>
      <c r="E92" s="65">
        <f>SUM(E80:E91)</f>
        <v>0</v>
      </c>
      <c r="F92" s="21"/>
    </row>
    <row r="93" spans="1:6" x14ac:dyDescent="0.2">
      <c r="A93" s="33"/>
      <c r="B93" s="32"/>
      <c r="C93" s="32"/>
      <c r="D93" s="31"/>
      <c r="E93" s="30"/>
      <c r="F93" s="21"/>
    </row>
    <row r="94" spans="1:6" x14ac:dyDescent="0.2">
      <c r="A94" s="62" t="s">
        <v>53</v>
      </c>
      <c r="B94" s="63"/>
      <c r="C94" s="63"/>
      <c r="D94" s="66"/>
      <c r="E94" s="29"/>
      <c r="F94" s="21"/>
    </row>
    <row r="95" spans="1:6" x14ac:dyDescent="0.2">
      <c r="A95" s="25" t="s">
        <v>4</v>
      </c>
      <c r="B95" s="28" t="s">
        <v>30</v>
      </c>
      <c r="C95" s="11"/>
      <c r="D95" s="71">
        <v>2</v>
      </c>
      <c r="E95" s="4">
        <f t="shared" ref="E95:E106" si="3">D95*C95</f>
        <v>0</v>
      </c>
      <c r="F95" s="21"/>
    </row>
    <row r="96" spans="1:6" x14ac:dyDescent="0.2">
      <c r="A96" s="25" t="s">
        <v>6</v>
      </c>
      <c r="B96" s="27" t="s">
        <v>31</v>
      </c>
      <c r="C96" s="11"/>
      <c r="D96" s="71">
        <v>2</v>
      </c>
      <c r="E96" s="4">
        <f t="shared" si="3"/>
        <v>0</v>
      </c>
      <c r="F96" s="21"/>
    </row>
    <row r="97" spans="1:6" x14ac:dyDescent="0.2">
      <c r="A97" s="25" t="s">
        <v>16</v>
      </c>
      <c r="B97" s="26" t="s">
        <v>32</v>
      </c>
      <c r="C97" s="11"/>
      <c r="D97" s="71">
        <v>2</v>
      </c>
      <c r="E97" s="4">
        <f t="shared" si="3"/>
        <v>0</v>
      </c>
      <c r="F97" s="21"/>
    </row>
    <row r="98" spans="1:6" x14ac:dyDescent="0.2">
      <c r="A98" s="25" t="s">
        <v>18</v>
      </c>
      <c r="B98" s="26" t="s">
        <v>33</v>
      </c>
      <c r="C98" s="11"/>
      <c r="D98" s="71">
        <v>2</v>
      </c>
      <c r="E98" s="4">
        <f t="shared" si="3"/>
        <v>0</v>
      </c>
      <c r="F98" s="21"/>
    </row>
    <row r="99" spans="1:6" x14ac:dyDescent="0.2">
      <c r="A99" s="25" t="s">
        <v>34</v>
      </c>
      <c r="B99" s="26" t="s">
        <v>35</v>
      </c>
      <c r="C99" s="11"/>
      <c r="D99" s="72">
        <v>1</v>
      </c>
      <c r="E99" s="4">
        <f t="shared" si="3"/>
        <v>0</v>
      </c>
      <c r="F99" s="21"/>
    </row>
    <row r="100" spans="1:6" x14ac:dyDescent="0.2">
      <c r="A100" s="25" t="s">
        <v>36</v>
      </c>
      <c r="B100" s="26" t="s">
        <v>37</v>
      </c>
      <c r="C100" s="11"/>
      <c r="D100" s="72">
        <v>1</v>
      </c>
      <c r="E100" s="4">
        <f t="shared" si="3"/>
        <v>0</v>
      </c>
      <c r="F100" s="21"/>
    </row>
    <row r="101" spans="1:6" x14ac:dyDescent="0.2">
      <c r="A101" s="25" t="s">
        <v>38</v>
      </c>
      <c r="B101" s="26" t="s">
        <v>39</v>
      </c>
      <c r="C101" s="11"/>
      <c r="D101" s="72">
        <v>1</v>
      </c>
      <c r="E101" s="4">
        <f t="shared" si="3"/>
        <v>0</v>
      </c>
      <c r="F101" s="21"/>
    </row>
    <row r="102" spans="1:6" x14ac:dyDescent="0.2">
      <c r="A102" s="25" t="s">
        <v>40</v>
      </c>
      <c r="B102" s="24" t="s">
        <v>41</v>
      </c>
      <c r="C102" s="11"/>
      <c r="D102" s="71">
        <v>6</v>
      </c>
      <c r="E102" s="4">
        <f t="shared" si="3"/>
        <v>0</v>
      </c>
      <c r="F102" s="21"/>
    </row>
    <row r="103" spans="1:6" x14ac:dyDescent="0.2">
      <c r="A103" s="25" t="s">
        <v>42</v>
      </c>
      <c r="B103" s="24" t="s">
        <v>43</v>
      </c>
      <c r="C103" s="11"/>
      <c r="D103" s="71">
        <v>3</v>
      </c>
      <c r="E103" s="4">
        <f t="shared" si="3"/>
        <v>0</v>
      </c>
      <c r="F103" s="21"/>
    </row>
    <row r="104" spans="1:6" x14ac:dyDescent="0.2">
      <c r="A104" s="25" t="s">
        <v>44</v>
      </c>
      <c r="B104" s="24" t="s">
        <v>45</v>
      </c>
      <c r="C104" s="11"/>
      <c r="D104" s="71">
        <v>2</v>
      </c>
      <c r="E104" s="4">
        <f t="shared" si="3"/>
        <v>0</v>
      </c>
      <c r="F104" s="21"/>
    </row>
    <row r="105" spans="1:6" x14ac:dyDescent="0.2">
      <c r="A105" s="25" t="s">
        <v>46</v>
      </c>
      <c r="B105" s="24" t="s">
        <v>47</v>
      </c>
      <c r="C105" s="11"/>
      <c r="D105" s="71">
        <v>1</v>
      </c>
      <c r="E105" s="4">
        <f t="shared" si="3"/>
        <v>0</v>
      </c>
      <c r="F105" s="21"/>
    </row>
    <row r="106" spans="1:6" x14ac:dyDescent="0.2">
      <c r="A106" s="25" t="s">
        <v>48</v>
      </c>
      <c r="B106" s="24" t="s">
        <v>49</v>
      </c>
      <c r="C106" s="11"/>
      <c r="D106" s="71">
        <v>1</v>
      </c>
      <c r="E106" s="4">
        <f t="shared" si="3"/>
        <v>0</v>
      </c>
      <c r="F106" s="21"/>
    </row>
    <row r="107" spans="1:6" ht="25.5" customHeight="1" x14ac:dyDescent="0.2">
      <c r="A107" s="79" t="s">
        <v>52</v>
      </c>
      <c r="B107" s="80"/>
      <c r="C107" s="63"/>
      <c r="D107" s="64"/>
      <c r="E107" s="65">
        <f>SUM(E95:E106)</f>
        <v>0</v>
      </c>
      <c r="F107" s="21"/>
    </row>
    <row r="108" spans="1:6" ht="13.5" thickBot="1" x14ac:dyDescent="0.25">
      <c r="A108" s="23"/>
      <c r="B108" s="22"/>
      <c r="C108" s="61"/>
      <c r="D108" s="60"/>
      <c r="E108" s="12"/>
      <c r="F108" s="21"/>
    </row>
    <row r="109" spans="1:6" s="17" customFormat="1" ht="25.5" customHeight="1" thickBot="1" x14ac:dyDescent="0.25">
      <c r="A109" s="73" t="s">
        <v>50</v>
      </c>
      <c r="B109" s="74"/>
      <c r="C109" s="56"/>
      <c r="D109" s="57"/>
      <c r="E109" s="6">
        <f>E62+E77+E107+E92</f>
        <v>0</v>
      </c>
    </row>
    <row r="110" spans="1:6" s="19" customFormat="1" ht="23.25" customHeight="1" thickBot="1" x14ac:dyDescent="0.25">
      <c r="A110" s="20"/>
      <c r="B110" s="20"/>
      <c r="C110" s="20"/>
      <c r="D110" s="20"/>
      <c r="E110" s="1"/>
    </row>
    <row r="111" spans="1:6" s="17" customFormat="1" ht="28.35" customHeight="1" thickBot="1" x14ac:dyDescent="0.25">
      <c r="A111" s="75" t="s">
        <v>75</v>
      </c>
      <c r="B111" s="76"/>
      <c r="C111" s="76"/>
      <c r="D111" s="77"/>
      <c r="E111" s="6">
        <f>E29+E38+E44+E109</f>
        <v>0</v>
      </c>
    </row>
    <row r="112" spans="1:6" s="17" customFormat="1" ht="15.75" customHeight="1" x14ac:dyDescent="0.2">
      <c r="A112" s="18"/>
      <c r="B112" s="18"/>
      <c r="C112" s="18"/>
      <c r="D112" s="18"/>
      <c r="E112" s="13"/>
    </row>
    <row r="113" spans="1:2" x14ac:dyDescent="0.2">
      <c r="A113" s="78"/>
      <c r="B113" s="78"/>
    </row>
    <row r="114" spans="1:2" s="16" customFormat="1" x14ac:dyDescent="0.2">
      <c r="B114" s="14"/>
    </row>
    <row r="115" spans="1:2" x14ac:dyDescent="0.2">
      <c r="A115" s="78"/>
      <c r="B115" s="78"/>
    </row>
  </sheetData>
  <mergeCells count="29">
    <mergeCell ref="A44:B44"/>
    <mergeCell ref="A46:E46"/>
    <mergeCell ref="A48:E48"/>
    <mergeCell ref="A49:B49"/>
    <mergeCell ref="A62:B62"/>
    <mergeCell ref="A20:B20"/>
    <mergeCell ref="A23:B23"/>
    <mergeCell ref="A42:B42"/>
    <mergeCell ref="A26:B26"/>
    <mergeCell ref="A29:B29"/>
    <mergeCell ref="A31:E31"/>
    <mergeCell ref="A33:B33"/>
    <mergeCell ref="A38:B38"/>
    <mergeCell ref="A40:E40"/>
    <mergeCell ref="A1:E1"/>
    <mergeCell ref="A3:E3"/>
    <mergeCell ref="A5:B5"/>
    <mergeCell ref="A8:B8"/>
    <mergeCell ref="A17:B17"/>
    <mergeCell ref="A14:B14"/>
    <mergeCell ref="A11:B11"/>
    <mergeCell ref="A109:B109"/>
    <mergeCell ref="A111:D111"/>
    <mergeCell ref="A113:B113"/>
    <mergeCell ref="A115:B115"/>
    <mergeCell ref="A77:B77"/>
    <mergeCell ref="A107:B107"/>
    <mergeCell ref="A92:B92"/>
    <mergeCell ref="A79:B7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>
    <oddHeader>&amp;LBKV Zrt. T-156/18.&amp;R2. számú melléklet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Konvekta</vt:lpstr>
      <vt:lpstr>Konvekta!Nyomtatási_cím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2018-04-13T12:30:30Z</dcterms:created>
  <dcterms:modified xsi:type="dcterms:W3CDTF">2018-04-13T12:30:32Z</dcterms:modified>
</cp:coreProperties>
</file>