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3530" yWindow="-120" windowWidth="15435" windowHeight="11025"/>
  </bookViews>
  <sheets>
    <sheet name="T-185-18. Sütrak " sheetId="1" r:id="rId1"/>
  </sheets>
  <definedNames>
    <definedName name="_xlnm.Print_Titles" localSheetId="0">'T-185-18. Sütrak 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/>
  <c r="E70" i="1"/>
  <c r="E71" i="1"/>
  <c r="E72" i="1"/>
  <c r="E73" i="1"/>
  <c r="E74" i="1"/>
  <c r="E75" i="1"/>
  <c r="E76" i="1"/>
  <c r="E77" i="1"/>
  <c r="E78" i="1"/>
  <c r="E79" i="1"/>
  <c r="E31" i="1" l="1"/>
  <c r="E16" i="1" l="1"/>
  <c r="E15" i="1"/>
  <c r="D80" i="1" l="1"/>
  <c r="E64" i="1"/>
  <c r="E63" i="1"/>
  <c r="E62" i="1"/>
  <c r="E61" i="1"/>
  <c r="E60" i="1"/>
  <c r="E59" i="1"/>
  <c r="E58" i="1"/>
  <c r="E57" i="1"/>
  <c r="E56" i="1"/>
  <c r="E55" i="1"/>
  <c r="E54" i="1"/>
  <c r="E53" i="1"/>
  <c r="E49" i="1"/>
  <c r="E48" i="1"/>
  <c r="E47" i="1"/>
  <c r="E46" i="1"/>
  <c r="E45" i="1"/>
  <c r="E44" i="1"/>
  <c r="E43" i="1"/>
  <c r="E42" i="1"/>
  <c r="E41" i="1"/>
  <c r="E40" i="1"/>
  <c r="E39" i="1"/>
  <c r="E38" i="1"/>
  <c r="E32" i="1"/>
  <c r="E25" i="1"/>
  <c r="E24" i="1"/>
  <c r="E23" i="1"/>
  <c r="E22" i="1"/>
  <c r="E13" i="1"/>
  <c r="E12" i="1"/>
  <c r="E10" i="1"/>
  <c r="E9" i="1"/>
  <c r="E7" i="1"/>
  <c r="E6" i="1"/>
  <c r="D50" i="1" l="1"/>
  <c r="D65" i="1"/>
  <c r="E26" i="1"/>
  <c r="E17" i="1"/>
  <c r="E82" i="1" l="1"/>
  <c r="E84" i="1" s="1"/>
</calcChain>
</file>

<file path=xl/sharedStrings.xml><?xml version="1.0" encoding="utf-8"?>
<sst xmlns="http://schemas.openxmlformats.org/spreadsheetml/2006/main" count="141" uniqueCount="69">
  <si>
    <r>
      <t xml:space="preserve">Klímaberendezések </t>
    </r>
    <r>
      <rPr>
        <b/>
        <u/>
        <sz val="12"/>
        <rFont val="Arial"/>
        <family val="2"/>
        <charset val="238"/>
      </rPr>
      <t>karbantartása</t>
    </r>
  </si>
  <si>
    <t>Ssz.</t>
  </si>
  <si>
    <t>Autóbusz illetve klíma típusa</t>
  </si>
  <si>
    <t>Karbantartási egységár
(Ft/jármű )</t>
  </si>
  <si>
    <t>1.</t>
  </si>
  <si>
    <t>Karbantartási díj (hűtőközeg gázfeltöltés nélkül)</t>
  </si>
  <si>
    <t>2.</t>
  </si>
  <si>
    <t>Hűtőközeg gázfeltöltés anyag + munkadíjjal, járművenként 6 kg gázzal számolva</t>
  </si>
  <si>
    <t>Hűtőközeg gázfeltöltés anyag + munkadíjjal, járművenként 4 kg gázzal számolva</t>
  </si>
  <si>
    <t>Klímaberendezések eseti karbantartása összesen</t>
  </si>
  <si>
    <r>
      <t xml:space="preserve">Klímaberendezések </t>
    </r>
    <r>
      <rPr>
        <b/>
        <u/>
        <sz val="12"/>
        <rFont val="Arial"/>
        <family val="2"/>
        <charset val="238"/>
      </rPr>
      <t>javítása</t>
    </r>
  </si>
  <si>
    <t>Javítási tevékenység</t>
  </si>
  <si>
    <t>Javítási rezsióradíj
(Ft/óra)</t>
  </si>
  <si>
    <t>Javítási rezsióradíj</t>
  </si>
  <si>
    <t>Munkavégzés rezsióradíja Ajánlatkérő telephelyén hétköznap, éjszakai műszakban</t>
  </si>
  <si>
    <t>Munkavégzés rezsióradíja Ajánlatkérő telephelyén hétköznap, nappali műszakban</t>
  </si>
  <si>
    <t>3.</t>
  </si>
  <si>
    <t>Munkavégzés rezsióradíja Ajánlatkérő telephelyén hétvégén, nappali műszakban</t>
  </si>
  <si>
    <t>4.</t>
  </si>
  <si>
    <t>Munkavégzés rezsióradíja Ajánlattevő telephelyén hétköznap, nappali műszakban</t>
  </si>
  <si>
    <t>Klímaberendezések javítási díja összesen</t>
  </si>
  <si>
    <t>Hűtőközeg feltöltése</t>
  </si>
  <si>
    <t>Klímatöltet</t>
  </si>
  <si>
    <t>Egységár 
(Ft/kg)</t>
  </si>
  <si>
    <t>Klímagáz töltet</t>
  </si>
  <si>
    <t>Javítás során utántöltésre felhasznált klímagáz töltet egységára</t>
  </si>
  <si>
    <t>Klímaberendezések javítása során felmerülő klímagáz töltet összesen</t>
  </si>
  <si>
    <t>Klímaberendezések javítása során felmerülő anyagok cseréje</t>
  </si>
  <si>
    <t>Anyagok megnevezése</t>
  </si>
  <si>
    <t>Egységár 
(Ft/db vagy Ft/fm)</t>
  </si>
  <si>
    <t>Javítás során felmerülő anyagok listája</t>
  </si>
  <si>
    <r>
      <t>nyomásvezérlők</t>
    </r>
    <r>
      <rPr>
        <strike/>
        <sz val="10"/>
        <color indexed="8"/>
        <rFont val="Arial"/>
        <family val="2"/>
        <charset val="238"/>
      </rPr>
      <t/>
    </r>
  </si>
  <si>
    <t>tágulási szelepek cseréje</t>
  </si>
  <si>
    <t>1 db kondenzátor ventilátor motor cseréje</t>
  </si>
  <si>
    <t>1 db befúvó motor cseréje</t>
  </si>
  <si>
    <t>5.</t>
  </si>
  <si>
    <t>kompresszor tengelykapcsoló csere</t>
  </si>
  <si>
    <t>6.</t>
  </si>
  <si>
    <t>kompresszor tengelykapcsoló tömszelencéjének cseréje</t>
  </si>
  <si>
    <t>7.</t>
  </si>
  <si>
    <t>kompresszor csere</t>
  </si>
  <si>
    <t>8.</t>
  </si>
  <si>
    <t>klíma légrendszeri-és pollenszűrők cseréje</t>
  </si>
  <si>
    <t>9.</t>
  </si>
  <si>
    <t>ékszíjak cseréje</t>
  </si>
  <si>
    <t>10.</t>
  </si>
  <si>
    <t>flexibilis csővezetékek cseréje  (fm)</t>
  </si>
  <si>
    <t>11.</t>
  </si>
  <si>
    <t>gázszűrő cseréje</t>
  </si>
  <si>
    <t>12.</t>
  </si>
  <si>
    <t>rögzített csővezeték cseréje (fm)</t>
  </si>
  <si>
    <t>Klímaberendezések javítása során felmerülő anyagok összesen</t>
  </si>
  <si>
    <t>Eberspächer-Sütrak AC520 II.  (utastéri) - Modulo C68E (midi)</t>
  </si>
  <si>
    <t>Eberspächer-Sütrak AC520 II. - Modulo C68E</t>
  </si>
  <si>
    <t>Eberspächer-Sütrak AC520 II. - Modulo C68E anyagok összesen</t>
  </si>
  <si>
    <t>Várható éves mennyiség 
(jármű/12 hó)</t>
  </si>
  <si>
    <t>Várható éves mennyiség
(óra/12 hó)</t>
  </si>
  <si>
    <t>Várható éves mennyiség 
(kg/12 hó)</t>
  </si>
  <si>
    <t>Várható éves mennyiség
(db vagy fm/12 hó)</t>
  </si>
  <si>
    <t>Sütrak AC 136/40/2230 (utastéri) - Volvo 7700A (csuklós)</t>
  </si>
  <si>
    <t xml:space="preserve"> Sütrak AC 136-24 (utastéri) - Van Hool NEW AG300 (csuklós)</t>
  </si>
  <si>
    <t>Sütrak AC 136-24 (utastéri) - Van Hool NEW A330 CNG (szóló)</t>
  </si>
  <si>
    <t>Sütrak AC 136/40/2230 - Volvo 7700A</t>
  </si>
  <si>
    <t xml:space="preserve"> Sütrak AC 136/40/2230 - Volvo 7700A anyagok összesen</t>
  </si>
  <si>
    <t>Sütrak AC 136-24 - Van Hool NEW AG300 és Van Hool NEW A330 CNG</t>
  </si>
  <si>
    <t>Sütrak AC 136-24 - Van Hool NEW AG300 és Van Hool NEW A330 CNG anyagok összesen</t>
  </si>
  <si>
    <t>Ajánlati ár
(Ft/12 hó)</t>
  </si>
  <si>
    <t>Sütrak AC autóbusz légkondicionáló berendezéssel szerelt autóbuszok klímaberendezéseinek szükség szerinti javítása és eseti karbantartása</t>
  </si>
  <si>
    <t>Ajánlati összár áfa nélkül 12 hónapra vonatkozóan összesen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</si>
</sst>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2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indexed="8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164" fontId="4" fillId="3" borderId="8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horizontal="center" vertical="center"/>
    </xf>
    <xf numFmtId="164" fontId="1" fillId="4" borderId="19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164" fontId="4" fillId="3" borderId="21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2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164" fontId="1" fillId="0" borderId="26" xfId="1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justify"/>
    </xf>
    <xf numFmtId="164" fontId="4" fillId="3" borderId="3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3" fillId="0" borderId="8" xfId="0" applyFont="1" applyFill="1" applyBorder="1" applyAlignment="1">
      <alignment horizontal="justify"/>
    </xf>
    <xf numFmtId="49" fontId="8" fillId="0" borderId="8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164" fontId="3" fillId="0" borderId="26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1" fillId="0" borderId="0" xfId="0" applyFont="1"/>
    <xf numFmtId="164" fontId="3" fillId="0" borderId="15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4" fontId="4" fillId="2" borderId="11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49" fontId="2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view="pageLayout" topLeftCell="A40" zoomScale="80" zoomScaleNormal="100" zoomScalePageLayoutView="80" workbookViewId="0">
      <selection activeCell="B68" sqref="B68"/>
    </sheetView>
  </sheetViews>
  <sheetFormatPr defaultColWidth="8.85546875" defaultRowHeight="12.75" x14ac:dyDescent="0.2"/>
  <cols>
    <col min="1" max="1" width="6.42578125" style="1" customWidth="1"/>
    <col min="2" max="2" width="71" style="1" customWidth="1"/>
    <col min="3" max="3" width="18.7109375" style="1" customWidth="1"/>
    <col min="4" max="4" width="18.28515625" style="1" customWidth="1"/>
    <col min="5" max="5" width="13.42578125" style="1" customWidth="1"/>
    <col min="6" max="16384" width="8.85546875" style="1"/>
  </cols>
  <sheetData>
    <row r="1" spans="1:5" ht="48" customHeight="1" thickBot="1" x14ac:dyDescent="0.25">
      <c r="A1" s="63" t="s">
        <v>67</v>
      </c>
      <c r="B1" s="64"/>
      <c r="C1" s="64"/>
      <c r="D1" s="64"/>
      <c r="E1" s="65"/>
    </row>
    <row r="2" spans="1:5" s="4" customFormat="1" ht="16.5" customHeight="1" thickBot="1" x14ac:dyDescent="0.25">
      <c r="A2" s="2"/>
      <c r="B2" s="2"/>
      <c r="C2" s="2"/>
      <c r="D2" s="2"/>
      <c r="E2" s="3"/>
    </row>
    <row r="3" spans="1:5" s="5" customFormat="1" ht="26.45" customHeight="1" x14ac:dyDescent="0.2">
      <c r="A3" s="66" t="s">
        <v>0</v>
      </c>
      <c r="B3" s="67"/>
      <c r="C3" s="67"/>
      <c r="D3" s="67"/>
      <c r="E3" s="68"/>
    </row>
    <row r="4" spans="1:5" s="4" customFormat="1" ht="38.25" x14ac:dyDescent="0.2">
      <c r="A4" s="6" t="s">
        <v>1</v>
      </c>
      <c r="B4" s="7" t="s">
        <v>2</v>
      </c>
      <c r="C4" s="8" t="s">
        <v>3</v>
      </c>
      <c r="D4" s="9" t="s">
        <v>55</v>
      </c>
      <c r="E4" s="56" t="s">
        <v>66</v>
      </c>
    </row>
    <row r="5" spans="1:5" s="4" customFormat="1" ht="16.350000000000001" customHeight="1" x14ac:dyDescent="0.2">
      <c r="A5" s="69" t="s">
        <v>59</v>
      </c>
      <c r="B5" s="70"/>
      <c r="C5" s="10"/>
      <c r="D5" s="7"/>
      <c r="E5" s="11"/>
    </row>
    <row r="6" spans="1:5" s="4" customFormat="1" x14ac:dyDescent="0.2">
      <c r="A6" s="12" t="s">
        <v>4</v>
      </c>
      <c r="B6" s="13" t="s">
        <v>5</v>
      </c>
      <c r="C6" s="14"/>
      <c r="D6" s="57">
        <v>15</v>
      </c>
      <c r="E6" s="15">
        <f>D6*C6</f>
        <v>0</v>
      </c>
    </row>
    <row r="7" spans="1:5" s="4" customFormat="1" x14ac:dyDescent="0.2">
      <c r="A7" s="12" t="s">
        <v>6</v>
      </c>
      <c r="B7" s="13" t="s">
        <v>7</v>
      </c>
      <c r="C7" s="14"/>
      <c r="D7" s="58">
        <v>15</v>
      </c>
      <c r="E7" s="15">
        <f>D7*C7</f>
        <v>0</v>
      </c>
    </row>
    <row r="8" spans="1:5" s="4" customFormat="1" ht="16.350000000000001" customHeight="1" x14ac:dyDescent="0.2">
      <c r="A8" s="69" t="s">
        <v>60</v>
      </c>
      <c r="B8" s="70"/>
      <c r="C8" s="10"/>
      <c r="D8" s="59"/>
      <c r="E8" s="16"/>
    </row>
    <row r="9" spans="1:5" s="4" customFormat="1" x14ac:dyDescent="0.2">
      <c r="A9" s="12" t="s">
        <v>4</v>
      </c>
      <c r="B9" s="13" t="s">
        <v>5</v>
      </c>
      <c r="C9" s="14"/>
      <c r="D9" s="57">
        <v>5</v>
      </c>
      <c r="E9" s="15">
        <f>D9*C9</f>
        <v>0</v>
      </c>
    </row>
    <row r="10" spans="1:5" s="4" customFormat="1" x14ac:dyDescent="0.2">
      <c r="A10" s="12" t="s">
        <v>6</v>
      </c>
      <c r="B10" s="13" t="s">
        <v>7</v>
      </c>
      <c r="C10" s="14"/>
      <c r="D10" s="58">
        <v>4</v>
      </c>
      <c r="E10" s="15">
        <f>D10*C10</f>
        <v>0</v>
      </c>
    </row>
    <row r="11" spans="1:5" s="4" customFormat="1" ht="16.350000000000001" customHeight="1" x14ac:dyDescent="0.2">
      <c r="A11" s="69" t="s">
        <v>61</v>
      </c>
      <c r="B11" s="70"/>
      <c r="C11" s="10"/>
      <c r="D11" s="59"/>
      <c r="E11" s="16"/>
    </row>
    <row r="12" spans="1:5" s="4" customFormat="1" x14ac:dyDescent="0.2">
      <c r="A12" s="12" t="s">
        <v>4</v>
      </c>
      <c r="B12" s="13" t="s">
        <v>5</v>
      </c>
      <c r="C12" s="14"/>
      <c r="D12" s="57">
        <v>5</v>
      </c>
      <c r="E12" s="15">
        <f>D12*C12</f>
        <v>0</v>
      </c>
    </row>
    <row r="13" spans="1:5" s="4" customFormat="1" x14ac:dyDescent="0.2">
      <c r="A13" s="12" t="s">
        <v>6</v>
      </c>
      <c r="B13" s="13" t="s">
        <v>8</v>
      </c>
      <c r="C13" s="14"/>
      <c r="D13" s="58">
        <v>5</v>
      </c>
      <c r="E13" s="15">
        <f>D13*C13</f>
        <v>0</v>
      </c>
    </row>
    <row r="14" spans="1:5" s="4" customFormat="1" x14ac:dyDescent="0.2">
      <c r="A14" s="69" t="s">
        <v>52</v>
      </c>
      <c r="B14" s="70"/>
      <c r="C14" s="10"/>
      <c r="D14" s="59"/>
      <c r="E14" s="16"/>
    </row>
    <row r="15" spans="1:5" s="4" customFormat="1" x14ac:dyDescent="0.2">
      <c r="A15" s="12" t="s">
        <v>4</v>
      </c>
      <c r="B15" s="13" t="s">
        <v>5</v>
      </c>
      <c r="C15" s="14"/>
      <c r="D15" s="57">
        <v>5</v>
      </c>
      <c r="E15" s="15">
        <f>D15*C15</f>
        <v>0</v>
      </c>
    </row>
    <row r="16" spans="1:5" s="4" customFormat="1" ht="13.5" thickBot="1" x14ac:dyDescent="0.25">
      <c r="A16" s="12" t="s">
        <v>6</v>
      </c>
      <c r="B16" s="13" t="s">
        <v>8</v>
      </c>
      <c r="C16" s="14"/>
      <c r="D16" s="58">
        <v>2</v>
      </c>
      <c r="E16" s="15">
        <f>D16*C16</f>
        <v>0</v>
      </c>
    </row>
    <row r="17" spans="1:6" s="20" customFormat="1" ht="16.350000000000001" customHeight="1" thickBot="1" x14ac:dyDescent="0.25">
      <c r="A17" s="61" t="s">
        <v>9</v>
      </c>
      <c r="B17" s="62"/>
      <c r="C17" s="17"/>
      <c r="D17" s="18"/>
      <c r="E17" s="19">
        <f>SUM(E5:E16)</f>
        <v>0</v>
      </c>
    </row>
    <row r="18" spans="1:6" s="4" customFormat="1" ht="14.25" customHeight="1" thickBot="1" x14ac:dyDescent="0.25">
      <c r="A18" s="2"/>
      <c r="B18" s="2"/>
      <c r="C18" s="2"/>
      <c r="D18" s="2"/>
      <c r="E18" s="3"/>
    </row>
    <row r="19" spans="1:6" s="5" customFormat="1" ht="26.45" customHeight="1" x14ac:dyDescent="0.2">
      <c r="A19" s="66" t="s">
        <v>10</v>
      </c>
      <c r="B19" s="67"/>
      <c r="C19" s="67"/>
      <c r="D19" s="67"/>
      <c r="E19" s="68"/>
    </row>
    <row r="20" spans="1:6" s="4" customFormat="1" ht="61.35" customHeight="1" x14ac:dyDescent="0.2">
      <c r="A20" s="6" t="s">
        <v>1</v>
      </c>
      <c r="B20" s="7" t="s">
        <v>11</v>
      </c>
      <c r="C20" s="8" t="s">
        <v>12</v>
      </c>
      <c r="D20" s="9" t="s">
        <v>56</v>
      </c>
      <c r="E20" s="56" t="s">
        <v>66</v>
      </c>
    </row>
    <row r="21" spans="1:6" s="4" customFormat="1" ht="16.350000000000001" customHeight="1" x14ac:dyDescent="0.2">
      <c r="A21" s="69" t="s">
        <v>13</v>
      </c>
      <c r="B21" s="70"/>
      <c r="C21" s="10"/>
      <c r="D21" s="7"/>
      <c r="E21" s="11"/>
    </row>
    <row r="22" spans="1:6" s="4" customFormat="1" ht="25.5" x14ac:dyDescent="0.2">
      <c r="A22" s="12" t="s">
        <v>4</v>
      </c>
      <c r="B22" s="21" t="s">
        <v>14</v>
      </c>
      <c r="C22" s="14"/>
      <c r="D22" s="57">
        <v>70</v>
      </c>
      <c r="E22" s="15">
        <f>D22*C22</f>
        <v>0</v>
      </c>
    </row>
    <row r="23" spans="1:6" s="4" customFormat="1" x14ac:dyDescent="0.2">
      <c r="A23" s="12" t="s">
        <v>6</v>
      </c>
      <c r="B23" s="21" t="s">
        <v>15</v>
      </c>
      <c r="C23" s="14"/>
      <c r="D23" s="57">
        <v>60</v>
      </c>
      <c r="E23" s="15">
        <f>D23*C23</f>
        <v>0</v>
      </c>
    </row>
    <row r="24" spans="1:6" s="4" customFormat="1" x14ac:dyDescent="0.2">
      <c r="A24" s="12" t="s">
        <v>16</v>
      </c>
      <c r="B24" s="21" t="s">
        <v>17</v>
      </c>
      <c r="C24" s="14"/>
      <c r="D24" s="57">
        <v>35</v>
      </c>
      <c r="E24" s="15">
        <f>D24*C24</f>
        <v>0</v>
      </c>
    </row>
    <row r="25" spans="1:6" s="4" customFormat="1" ht="13.5" thickBot="1" x14ac:dyDescent="0.25">
      <c r="A25" s="22" t="s">
        <v>18</v>
      </c>
      <c r="B25" s="23" t="s">
        <v>19</v>
      </c>
      <c r="C25" s="24"/>
      <c r="D25" s="57">
        <v>180</v>
      </c>
      <c r="E25" s="25">
        <f>D25*C25</f>
        <v>0</v>
      </c>
      <c r="F25" s="26"/>
    </row>
    <row r="26" spans="1:6" s="20" customFormat="1" ht="16.350000000000001" customHeight="1" thickBot="1" x14ac:dyDescent="0.25">
      <c r="A26" s="61" t="s">
        <v>20</v>
      </c>
      <c r="B26" s="62"/>
      <c r="C26" s="17"/>
      <c r="D26" s="18"/>
      <c r="E26" s="19">
        <f>SUM(E22:E25)</f>
        <v>0</v>
      </c>
    </row>
    <row r="27" spans="1:6" s="20" customFormat="1" ht="16.350000000000001" customHeight="1" thickBot="1" x14ac:dyDescent="0.25">
      <c r="A27" s="27"/>
      <c r="B27" s="28"/>
      <c r="C27" s="29"/>
      <c r="D27" s="30"/>
      <c r="E27" s="31"/>
    </row>
    <row r="28" spans="1:6" s="20" customFormat="1" ht="16.350000000000001" customHeight="1" x14ac:dyDescent="0.2">
      <c r="A28" s="66" t="s">
        <v>21</v>
      </c>
      <c r="B28" s="67"/>
      <c r="C28" s="67"/>
      <c r="D28" s="67"/>
      <c r="E28" s="68"/>
    </row>
    <row r="29" spans="1:6" s="4" customFormat="1" ht="61.35" customHeight="1" x14ac:dyDescent="0.2">
      <c r="A29" s="32" t="s">
        <v>1</v>
      </c>
      <c r="B29" s="33" t="s">
        <v>22</v>
      </c>
      <c r="C29" s="34" t="s">
        <v>23</v>
      </c>
      <c r="D29" s="35" t="s">
        <v>57</v>
      </c>
      <c r="E29" s="56" t="s">
        <v>66</v>
      </c>
    </row>
    <row r="30" spans="1:6" s="4" customFormat="1" ht="16.350000000000001" customHeight="1" x14ac:dyDescent="0.2">
      <c r="A30" s="71" t="s">
        <v>24</v>
      </c>
      <c r="B30" s="72"/>
      <c r="C30" s="10"/>
      <c r="D30" s="7"/>
      <c r="E30" s="11"/>
    </row>
    <row r="31" spans="1:6" s="4" customFormat="1" ht="13.5" thickBot="1" x14ac:dyDescent="0.25">
      <c r="A31" s="12" t="s">
        <v>4</v>
      </c>
      <c r="B31" s="21" t="s">
        <v>25</v>
      </c>
      <c r="C31" s="24"/>
      <c r="D31" s="57">
        <v>150</v>
      </c>
      <c r="E31" s="54">
        <f>D31*C31</f>
        <v>0</v>
      </c>
    </row>
    <row r="32" spans="1:6" s="20" customFormat="1" ht="16.350000000000001" customHeight="1" thickBot="1" x14ac:dyDescent="0.25">
      <c r="A32" s="61" t="s">
        <v>26</v>
      </c>
      <c r="B32" s="62"/>
      <c r="C32" s="17"/>
      <c r="D32" s="18"/>
      <c r="E32" s="19">
        <f>SUM(E31)</f>
        <v>0</v>
      </c>
    </row>
    <row r="33" spans="1:6" s="20" customFormat="1" ht="16.350000000000001" customHeight="1" thickBot="1" x14ac:dyDescent="0.25">
      <c r="A33" s="27"/>
      <c r="B33" s="28"/>
      <c r="C33" s="29"/>
      <c r="D33" s="30"/>
      <c r="E33" s="31"/>
    </row>
    <row r="34" spans="1:6" s="20" customFormat="1" ht="16.350000000000001" customHeight="1" x14ac:dyDescent="0.2">
      <c r="A34" s="66" t="s">
        <v>27</v>
      </c>
      <c r="B34" s="67"/>
      <c r="C34" s="67"/>
      <c r="D34" s="67"/>
      <c r="E34" s="68"/>
    </row>
    <row r="35" spans="1:6" s="4" customFormat="1" ht="76.5" customHeight="1" x14ac:dyDescent="0.2">
      <c r="A35" s="6" t="s">
        <v>1</v>
      </c>
      <c r="B35" s="7" t="s">
        <v>28</v>
      </c>
      <c r="C35" s="8" t="s">
        <v>29</v>
      </c>
      <c r="D35" s="9" t="s">
        <v>58</v>
      </c>
      <c r="E35" s="56" t="s">
        <v>66</v>
      </c>
    </row>
    <row r="36" spans="1:6" s="4" customFormat="1" ht="16.350000000000001" customHeight="1" x14ac:dyDescent="0.2">
      <c r="A36" s="76" t="s">
        <v>30</v>
      </c>
      <c r="B36" s="77"/>
      <c r="C36" s="77"/>
      <c r="D36" s="77"/>
      <c r="E36" s="78"/>
    </row>
    <row r="37" spans="1:6" s="4" customFormat="1" ht="16.350000000000001" customHeight="1" x14ac:dyDescent="0.2">
      <c r="A37" s="69" t="s">
        <v>62</v>
      </c>
      <c r="B37" s="70"/>
      <c r="C37" s="36"/>
      <c r="D37" s="55"/>
      <c r="E37" s="55"/>
    </row>
    <row r="38" spans="1:6" s="4" customFormat="1" x14ac:dyDescent="0.2">
      <c r="A38" s="37" t="s">
        <v>4</v>
      </c>
      <c r="B38" s="38" t="s">
        <v>31</v>
      </c>
      <c r="C38" s="39"/>
      <c r="D38" s="57">
        <v>10</v>
      </c>
      <c r="E38" s="15">
        <f t="shared" ref="E38:E49" si="0">D38*C38</f>
        <v>0</v>
      </c>
      <c r="F38" s="40"/>
    </row>
    <row r="39" spans="1:6" s="4" customFormat="1" x14ac:dyDescent="0.2">
      <c r="A39" s="37" t="s">
        <v>6</v>
      </c>
      <c r="B39" s="41" t="s">
        <v>32</v>
      </c>
      <c r="C39" s="39"/>
      <c r="D39" s="57">
        <v>10</v>
      </c>
      <c r="E39" s="15">
        <f t="shared" si="0"/>
        <v>0</v>
      </c>
      <c r="F39" s="40"/>
    </row>
    <row r="40" spans="1:6" s="4" customFormat="1" x14ac:dyDescent="0.2">
      <c r="A40" s="37" t="s">
        <v>16</v>
      </c>
      <c r="B40" s="42" t="s">
        <v>33</v>
      </c>
      <c r="C40" s="39"/>
      <c r="D40" s="57">
        <v>30</v>
      </c>
      <c r="E40" s="15">
        <f t="shared" si="0"/>
        <v>0</v>
      </c>
      <c r="F40" s="40"/>
    </row>
    <row r="41" spans="1:6" s="4" customFormat="1" x14ac:dyDescent="0.2">
      <c r="A41" s="37" t="s">
        <v>18</v>
      </c>
      <c r="B41" s="42" t="s">
        <v>34</v>
      </c>
      <c r="C41" s="39"/>
      <c r="D41" s="57">
        <v>30</v>
      </c>
      <c r="E41" s="15">
        <f t="shared" si="0"/>
        <v>0</v>
      </c>
      <c r="F41" s="40"/>
    </row>
    <row r="42" spans="1:6" x14ac:dyDescent="0.2">
      <c r="A42" s="37" t="s">
        <v>35</v>
      </c>
      <c r="B42" s="42" t="s">
        <v>36</v>
      </c>
      <c r="C42" s="39"/>
      <c r="D42" s="57">
        <v>4</v>
      </c>
      <c r="E42" s="15">
        <f t="shared" si="0"/>
        <v>0</v>
      </c>
      <c r="F42" s="40"/>
    </row>
    <row r="43" spans="1:6" x14ac:dyDescent="0.2">
      <c r="A43" s="37" t="s">
        <v>37</v>
      </c>
      <c r="B43" s="42" t="s">
        <v>38</v>
      </c>
      <c r="C43" s="39"/>
      <c r="D43" s="57">
        <v>5</v>
      </c>
      <c r="E43" s="15">
        <f t="shared" si="0"/>
        <v>0</v>
      </c>
      <c r="F43" s="40"/>
    </row>
    <row r="44" spans="1:6" x14ac:dyDescent="0.2">
      <c r="A44" s="37" t="s">
        <v>39</v>
      </c>
      <c r="B44" s="42" t="s">
        <v>40</v>
      </c>
      <c r="C44" s="39"/>
      <c r="D44" s="57">
        <v>2</v>
      </c>
      <c r="E44" s="15">
        <f t="shared" si="0"/>
        <v>0</v>
      </c>
      <c r="F44" s="40"/>
    </row>
    <row r="45" spans="1:6" x14ac:dyDescent="0.2">
      <c r="A45" s="37" t="s">
        <v>41</v>
      </c>
      <c r="B45" s="21" t="s">
        <v>42</v>
      </c>
      <c r="C45" s="39"/>
      <c r="D45" s="57">
        <v>15</v>
      </c>
      <c r="E45" s="15">
        <f t="shared" si="0"/>
        <v>0</v>
      </c>
      <c r="F45" s="40"/>
    </row>
    <row r="46" spans="1:6" x14ac:dyDescent="0.2">
      <c r="A46" s="37" t="s">
        <v>43</v>
      </c>
      <c r="B46" s="21" t="s">
        <v>44</v>
      </c>
      <c r="C46" s="39"/>
      <c r="D46" s="57">
        <v>15</v>
      </c>
      <c r="E46" s="15">
        <f t="shared" si="0"/>
        <v>0</v>
      </c>
      <c r="F46" s="40"/>
    </row>
    <row r="47" spans="1:6" x14ac:dyDescent="0.2">
      <c r="A47" s="37" t="s">
        <v>45</v>
      </c>
      <c r="B47" s="21" t="s">
        <v>46</v>
      </c>
      <c r="C47" s="39"/>
      <c r="D47" s="57">
        <v>20</v>
      </c>
      <c r="E47" s="15">
        <f t="shared" si="0"/>
        <v>0</v>
      </c>
      <c r="F47" s="40"/>
    </row>
    <row r="48" spans="1:6" x14ac:dyDescent="0.2">
      <c r="A48" s="37" t="s">
        <v>47</v>
      </c>
      <c r="B48" s="21" t="s">
        <v>48</v>
      </c>
      <c r="C48" s="39"/>
      <c r="D48" s="57">
        <v>10</v>
      </c>
      <c r="E48" s="15">
        <f t="shared" si="0"/>
        <v>0</v>
      </c>
      <c r="F48" s="40"/>
    </row>
    <row r="49" spans="1:6" x14ac:dyDescent="0.2">
      <c r="A49" s="37" t="s">
        <v>49</v>
      </c>
      <c r="B49" s="21" t="s">
        <v>50</v>
      </c>
      <c r="C49" s="39"/>
      <c r="D49" s="57">
        <v>10</v>
      </c>
      <c r="E49" s="15">
        <f t="shared" si="0"/>
        <v>0</v>
      </c>
      <c r="F49" s="40"/>
    </row>
    <row r="50" spans="1:6" ht="15" customHeight="1" x14ac:dyDescent="0.2">
      <c r="A50" s="69" t="s">
        <v>63</v>
      </c>
      <c r="B50" s="70"/>
      <c r="C50" s="43"/>
      <c r="D50" s="79">
        <f>SUM(E38:E49)</f>
        <v>0</v>
      </c>
      <c r="E50" s="80"/>
      <c r="F50" s="40"/>
    </row>
    <row r="51" spans="1:6" ht="15" customHeight="1" x14ac:dyDescent="0.2">
      <c r="A51" s="44"/>
      <c r="B51" s="45"/>
      <c r="C51" s="45"/>
      <c r="D51" s="46"/>
      <c r="E51" s="47"/>
      <c r="F51" s="40"/>
    </row>
    <row r="52" spans="1:6" ht="15" customHeight="1" x14ac:dyDescent="0.2">
      <c r="A52" s="69" t="s">
        <v>64</v>
      </c>
      <c r="B52" s="70"/>
      <c r="C52" s="70"/>
      <c r="D52" s="46"/>
      <c r="E52" s="47"/>
      <c r="F52" s="40"/>
    </row>
    <row r="53" spans="1:6" ht="15" customHeight="1" x14ac:dyDescent="0.2">
      <c r="A53" s="37" t="s">
        <v>4</v>
      </c>
      <c r="B53" s="38" t="s">
        <v>31</v>
      </c>
      <c r="C53" s="39"/>
      <c r="D53" s="57">
        <v>10</v>
      </c>
      <c r="E53" s="15">
        <f t="shared" ref="E53:E64" si="1">D53*C53</f>
        <v>0</v>
      </c>
      <c r="F53" s="40"/>
    </row>
    <row r="54" spans="1:6" ht="15" customHeight="1" x14ac:dyDescent="0.2">
      <c r="A54" s="37" t="s">
        <v>6</v>
      </c>
      <c r="B54" s="41" t="s">
        <v>32</v>
      </c>
      <c r="C54" s="39"/>
      <c r="D54" s="57">
        <v>10</v>
      </c>
      <c r="E54" s="15">
        <f t="shared" si="1"/>
        <v>0</v>
      </c>
      <c r="F54" s="40"/>
    </row>
    <row r="55" spans="1:6" ht="15" customHeight="1" x14ac:dyDescent="0.2">
      <c r="A55" s="37" t="s">
        <v>16</v>
      </c>
      <c r="B55" s="42" t="s">
        <v>33</v>
      </c>
      <c r="C55" s="39"/>
      <c r="D55" s="57">
        <v>15</v>
      </c>
      <c r="E55" s="15">
        <f t="shared" si="1"/>
        <v>0</v>
      </c>
      <c r="F55" s="40"/>
    </row>
    <row r="56" spans="1:6" ht="15" customHeight="1" x14ac:dyDescent="0.2">
      <c r="A56" s="37" t="s">
        <v>18</v>
      </c>
      <c r="B56" s="42" t="s">
        <v>34</v>
      </c>
      <c r="C56" s="39"/>
      <c r="D56" s="57">
        <v>15</v>
      </c>
      <c r="E56" s="15">
        <f t="shared" si="1"/>
        <v>0</v>
      </c>
      <c r="F56" s="40"/>
    </row>
    <row r="57" spans="1:6" ht="15" customHeight="1" x14ac:dyDescent="0.2">
      <c r="A57" s="37" t="s">
        <v>35</v>
      </c>
      <c r="B57" s="42" t="s">
        <v>36</v>
      </c>
      <c r="C57" s="39"/>
      <c r="D57" s="57">
        <v>2</v>
      </c>
      <c r="E57" s="15">
        <f t="shared" si="1"/>
        <v>0</v>
      </c>
      <c r="F57" s="40"/>
    </row>
    <row r="58" spans="1:6" ht="15" customHeight="1" x14ac:dyDescent="0.2">
      <c r="A58" s="37" t="s">
        <v>37</v>
      </c>
      <c r="B58" s="42" t="s">
        <v>38</v>
      </c>
      <c r="C58" s="39"/>
      <c r="D58" s="57">
        <v>3</v>
      </c>
      <c r="E58" s="15">
        <f t="shared" si="1"/>
        <v>0</v>
      </c>
      <c r="F58" s="40"/>
    </row>
    <row r="59" spans="1:6" ht="15" customHeight="1" x14ac:dyDescent="0.2">
      <c r="A59" s="37" t="s">
        <v>39</v>
      </c>
      <c r="B59" s="42" t="s">
        <v>40</v>
      </c>
      <c r="C59" s="39"/>
      <c r="D59" s="57">
        <v>2</v>
      </c>
      <c r="E59" s="15">
        <f t="shared" si="1"/>
        <v>0</v>
      </c>
      <c r="F59" s="40"/>
    </row>
    <row r="60" spans="1:6" ht="15" customHeight="1" x14ac:dyDescent="0.2">
      <c r="A60" s="37" t="s">
        <v>41</v>
      </c>
      <c r="B60" s="21" t="s">
        <v>42</v>
      </c>
      <c r="C60" s="39"/>
      <c r="D60" s="57">
        <v>10</v>
      </c>
      <c r="E60" s="15">
        <f t="shared" si="1"/>
        <v>0</v>
      </c>
      <c r="F60" s="40"/>
    </row>
    <row r="61" spans="1:6" ht="15" customHeight="1" x14ac:dyDescent="0.2">
      <c r="A61" s="37" t="s">
        <v>43</v>
      </c>
      <c r="B61" s="21" t="s">
        <v>44</v>
      </c>
      <c r="C61" s="39"/>
      <c r="D61" s="57">
        <v>10</v>
      </c>
      <c r="E61" s="15">
        <f t="shared" si="1"/>
        <v>0</v>
      </c>
      <c r="F61" s="40"/>
    </row>
    <row r="62" spans="1:6" ht="15" customHeight="1" x14ac:dyDescent="0.2">
      <c r="A62" s="37" t="s">
        <v>45</v>
      </c>
      <c r="B62" s="21" t="s">
        <v>46</v>
      </c>
      <c r="C62" s="39"/>
      <c r="D62" s="57">
        <v>10</v>
      </c>
      <c r="E62" s="15">
        <f t="shared" si="1"/>
        <v>0</v>
      </c>
      <c r="F62" s="40"/>
    </row>
    <row r="63" spans="1:6" ht="15" customHeight="1" x14ac:dyDescent="0.2">
      <c r="A63" s="37" t="s">
        <v>47</v>
      </c>
      <c r="B63" s="21" t="s">
        <v>48</v>
      </c>
      <c r="C63" s="39"/>
      <c r="D63" s="57">
        <v>5</v>
      </c>
      <c r="E63" s="15">
        <f t="shared" si="1"/>
        <v>0</v>
      </c>
      <c r="F63" s="40"/>
    </row>
    <row r="64" spans="1:6" ht="15" customHeight="1" x14ac:dyDescent="0.2">
      <c r="A64" s="37" t="s">
        <v>49</v>
      </c>
      <c r="B64" s="21" t="s">
        <v>50</v>
      </c>
      <c r="C64" s="39"/>
      <c r="D64" s="57">
        <v>10</v>
      </c>
      <c r="E64" s="15">
        <f t="shared" si="1"/>
        <v>0</v>
      </c>
      <c r="F64" s="40"/>
    </row>
    <row r="65" spans="1:6" ht="15" customHeight="1" x14ac:dyDescent="0.2">
      <c r="A65" s="69" t="s">
        <v>65</v>
      </c>
      <c r="B65" s="70"/>
      <c r="C65" s="36"/>
      <c r="D65" s="79">
        <f>SUM(E53:E64)</f>
        <v>0</v>
      </c>
      <c r="E65" s="80"/>
      <c r="F65" s="40"/>
    </row>
    <row r="66" spans="1:6" ht="15" customHeight="1" x14ac:dyDescent="0.2">
      <c r="A66" s="44"/>
      <c r="B66" s="45"/>
      <c r="C66" s="45"/>
      <c r="D66" s="46"/>
      <c r="E66" s="47"/>
      <c r="F66" s="40"/>
    </row>
    <row r="67" spans="1:6" ht="15" customHeight="1" x14ac:dyDescent="0.2">
      <c r="A67" s="69" t="s">
        <v>53</v>
      </c>
      <c r="B67" s="70"/>
      <c r="C67" s="70"/>
      <c r="D67" s="46"/>
      <c r="E67" s="47"/>
      <c r="F67" s="40"/>
    </row>
    <row r="68" spans="1:6" x14ac:dyDescent="0.2">
      <c r="A68" s="58" t="s">
        <v>4</v>
      </c>
      <c r="B68" s="38" t="s">
        <v>31</v>
      </c>
      <c r="C68" s="14"/>
      <c r="D68" s="58">
        <v>2</v>
      </c>
      <c r="E68" s="60">
        <f t="shared" ref="E68:E79" si="2">D68*C68</f>
        <v>0</v>
      </c>
      <c r="F68" s="40"/>
    </row>
    <row r="69" spans="1:6" x14ac:dyDescent="0.2">
      <c r="A69" s="58" t="s">
        <v>6</v>
      </c>
      <c r="B69" s="41" t="s">
        <v>32</v>
      </c>
      <c r="C69" s="14"/>
      <c r="D69" s="58">
        <v>2</v>
      </c>
      <c r="E69" s="60">
        <f t="shared" si="2"/>
        <v>0</v>
      </c>
      <c r="F69" s="40"/>
    </row>
    <row r="70" spans="1:6" x14ac:dyDescent="0.2">
      <c r="A70" s="58" t="s">
        <v>16</v>
      </c>
      <c r="B70" s="42" t="s">
        <v>33</v>
      </c>
      <c r="C70" s="14"/>
      <c r="D70" s="58">
        <v>2</v>
      </c>
      <c r="E70" s="60">
        <f t="shared" si="2"/>
        <v>0</v>
      </c>
      <c r="F70" s="40"/>
    </row>
    <row r="71" spans="1:6" x14ac:dyDescent="0.2">
      <c r="A71" s="58" t="s">
        <v>18</v>
      </c>
      <c r="B71" s="42" t="s">
        <v>34</v>
      </c>
      <c r="C71" s="14"/>
      <c r="D71" s="58">
        <v>2</v>
      </c>
      <c r="E71" s="60">
        <f t="shared" si="2"/>
        <v>0</v>
      </c>
      <c r="F71" s="40"/>
    </row>
    <row r="72" spans="1:6" x14ac:dyDescent="0.2">
      <c r="A72" s="37" t="s">
        <v>35</v>
      </c>
      <c r="B72" s="42" t="s">
        <v>36</v>
      </c>
      <c r="C72" s="39"/>
      <c r="D72" s="57">
        <v>1</v>
      </c>
      <c r="E72" s="15">
        <f t="shared" si="2"/>
        <v>0</v>
      </c>
      <c r="F72" s="40"/>
    </row>
    <row r="73" spans="1:6" x14ac:dyDescent="0.2">
      <c r="A73" s="37" t="s">
        <v>37</v>
      </c>
      <c r="B73" s="42" t="s">
        <v>38</v>
      </c>
      <c r="C73" s="39"/>
      <c r="D73" s="57">
        <v>1</v>
      </c>
      <c r="E73" s="15">
        <f t="shared" si="2"/>
        <v>0</v>
      </c>
      <c r="F73" s="40"/>
    </row>
    <row r="74" spans="1:6" x14ac:dyDescent="0.2">
      <c r="A74" s="37" t="s">
        <v>39</v>
      </c>
      <c r="B74" s="42" t="s">
        <v>40</v>
      </c>
      <c r="C74" s="39"/>
      <c r="D74" s="57">
        <v>1</v>
      </c>
      <c r="E74" s="15">
        <f t="shared" si="2"/>
        <v>0</v>
      </c>
      <c r="F74" s="40"/>
    </row>
    <row r="75" spans="1:6" x14ac:dyDescent="0.2">
      <c r="A75" s="37" t="s">
        <v>41</v>
      </c>
      <c r="B75" s="21" t="s">
        <v>42</v>
      </c>
      <c r="C75" s="39"/>
      <c r="D75" s="57">
        <v>5</v>
      </c>
      <c r="E75" s="15">
        <f t="shared" si="2"/>
        <v>0</v>
      </c>
      <c r="F75" s="40"/>
    </row>
    <row r="76" spans="1:6" x14ac:dyDescent="0.2">
      <c r="A76" s="37" t="s">
        <v>43</v>
      </c>
      <c r="B76" s="21" t="s">
        <v>44</v>
      </c>
      <c r="C76" s="39"/>
      <c r="D76" s="57">
        <v>1</v>
      </c>
      <c r="E76" s="15">
        <f t="shared" si="2"/>
        <v>0</v>
      </c>
      <c r="F76" s="40"/>
    </row>
    <row r="77" spans="1:6" x14ac:dyDescent="0.2">
      <c r="A77" s="37" t="s">
        <v>45</v>
      </c>
      <c r="B77" s="21" t="s">
        <v>46</v>
      </c>
      <c r="C77" s="39"/>
      <c r="D77" s="57">
        <v>1</v>
      </c>
      <c r="E77" s="15">
        <f t="shared" si="2"/>
        <v>0</v>
      </c>
      <c r="F77" s="40"/>
    </row>
    <row r="78" spans="1:6" x14ac:dyDescent="0.2">
      <c r="A78" s="37" t="s">
        <v>47</v>
      </c>
      <c r="B78" s="21" t="s">
        <v>48</v>
      </c>
      <c r="C78" s="39"/>
      <c r="D78" s="57">
        <v>1</v>
      </c>
      <c r="E78" s="15">
        <f t="shared" si="2"/>
        <v>0</v>
      </c>
      <c r="F78" s="40"/>
    </row>
    <row r="79" spans="1:6" x14ac:dyDescent="0.2">
      <c r="A79" s="37" t="s">
        <v>49</v>
      </c>
      <c r="B79" s="21" t="s">
        <v>50</v>
      </c>
      <c r="C79" s="39"/>
      <c r="D79" s="57">
        <v>1</v>
      </c>
      <c r="E79" s="15">
        <f t="shared" si="2"/>
        <v>0</v>
      </c>
      <c r="F79" s="40"/>
    </row>
    <row r="80" spans="1:6" x14ac:dyDescent="0.2">
      <c r="A80" s="69" t="s">
        <v>54</v>
      </c>
      <c r="B80" s="70"/>
      <c r="C80" s="36"/>
      <c r="D80" s="74">
        <f>SUM(E68:E79)</f>
        <v>0</v>
      </c>
      <c r="E80" s="75"/>
      <c r="F80" s="40"/>
    </row>
    <row r="81" spans="1:6" ht="13.5" thickBot="1" x14ac:dyDescent="0.25">
      <c r="A81" s="48"/>
      <c r="B81" s="49"/>
      <c r="C81" s="45"/>
      <c r="D81" s="50"/>
      <c r="E81" s="51"/>
      <c r="F81" s="40"/>
    </row>
    <row r="82" spans="1:6" s="20" customFormat="1" ht="16.350000000000001" customHeight="1" thickBot="1" x14ac:dyDescent="0.25">
      <c r="A82" s="61" t="s">
        <v>51</v>
      </c>
      <c r="B82" s="62"/>
      <c r="C82" s="17"/>
      <c r="D82" s="18"/>
      <c r="E82" s="19">
        <f>D50+D65+D80</f>
        <v>0</v>
      </c>
    </row>
    <row r="83" spans="1:6" s="4" customFormat="1" ht="23.25" customHeight="1" thickBot="1" x14ac:dyDescent="0.25">
      <c r="A83" s="2"/>
      <c r="B83" s="2"/>
      <c r="C83" s="2"/>
      <c r="D83" s="2"/>
      <c r="E83" s="3"/>
    </row>
    <row r="84" spans="1:6" s="20" customFormat="1" ht="28.35" customHeight="1" thickBot="1" x14ac:dyDescent="0.25">
      <c r="A84" s="81" t="s">
        <v>68</v>
      </c>
      <c r="B84" s="82"/>
      <c r="C84" s="82"/>
      <c r="D84" s="83"/>
      <c r="E84" s="19">
        <f>E17+E26+E32+E82</f>
        <v>0</v>
      </c>
    </row>
    <row r="85" spans="1:6" s="20" customFormat="1" ht="15.75" customHeight="1" x14ac:dyDescent="0.2">
      <c r="A85" s="28"/>
      <c r="B85" s="28"/>
      <c r="C85" s="28"/>
      <c r="D85" s="28"/>
      <c r="E85" s="52"/>
    </row>
    <row r="86" spans="1:6" x14ac:dyDescent="0.2">
      <c r="A86" s="73"/>
      <c r="B86" s="73"/>
    </row>
    <row r="87" spans="1:6" s="53" customFormat="1" x14ac:dyDescent="0.2"/>
    <row r="88" spans="1:6" x14ac:dyDescent="0.2">
      <c r="A88" s="73"/>
      <c r="B88" s="73"/>
    </row>
  </sheetData>
  <mergeCells count="28">
    <mergeCell ref="A88:B88"/>
    <mergeCell ref="A67:C67"/>
    <mergeCell ref="A80:B80"/>
    <mergeCell ref="D80:E80"/>
    <mergeCell ref="A34:E34"/>
    <mergeCell ref="A36:E36"/>
    <mergeCell ref="A37:B37"/>
    <mergeCell ref="A50:B50"/>
    <mergeCell ref="D50:E50"/>
    <mergeCell ref="A52:C52"/>
    <mergeCell ref="A65:B65"/>
    <mergeCell ref="D65:E65"/>
    <mergeCell ref="A82:B82"/>
    <mergeCell ref="A84:D84"/>
    <mergeCell ref="A86:B86"/>
    <mergeCell ref="A32:B32"/>
    <mergeCell ref="A1:E1"/>
    <mergeCell ref="A3:E3"/>
    <mergeCell ref="A5:B5"/>
    <mergeCell ref="A8:B8"/>
    <mergeCell ref="A11:B11"/>
    <mergeCell ref="A17:B17"/>
    <mergeCell ref="A14:B14"/>
    <mergeCell ref="A19:E19"/>
    <mergeCell ref="A21:B21"/>
    <mergeCell ref="A26:B26"/>
    <mergeCell ref="A28:E28"/>
    <mergeCell ref="A30:B30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&amp;LBKV Zrt. T-153/18.&amp;R2.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T-185-18. Sütrak </vt:lpstr>
      <vt:lpstr>'T-185-18. Sütrak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2018-04-13T12:13:16Z</dcterms:created>
  <dcterms:modified xsi:type="dcterms:W3CDTF">2018-04-13T12:13:18Z</dcterms:modified>
</cp:coreProperties>
</file>