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30" windowWidth="7065" windowHeight="11580" activeTab="2"/>
  </bookViews>
  <sheets>
    <sheet name="Nyírpalota utca Főösszesítő" sheetId="1" r:id="rId1"/>
    <sheet name="Áramellátás" sheetId="2" r:id="rId2"/>
    <sheet name="Pályaépítés" sheetId="3" r:id="rId3"/>
  </sheets>
  <externalReferences>
    <externalReference r:id="rId6"/>
    <externalReference r:id="rId7"/>
    <externalReference r:id="rId8"/>
  </externalReferences>
  <definedNames>
    <definedName name="DATABASE">'[3]Megrendelők'!$A$1:$C$309</definedName>
    <definedName name="Ár_korrekció">#REF!</definedName>
    <definedName name="árforma">#REF!</definedName>
    <definedName name="Fv_összesen">'[1]Bontási tételek'!$H$40</definedName>
    <definedName name="EXTRACT">'[2]ALK'!#REF!</definedName>
    <definedName name="kivitelező">#REF!</definedName>
    <definedName name="CRITERIA">'[2]ALK'!#REF!</definedName>
    <definedName name="megrendelő">#REF!</definedName>
    <definedName name="nyereség_szorzó">#REF!</definedName>
    <definedName name="_xlnm.Print_Titles" localSheetId="0">'Nyírpalota utca Főösszesítő'!$1:$1</definedName>
  </definedNames>
  <calcPr fullCalcOnLoad="1"/>
</workbook>
</file>

<file path=xl/sharedStrings.xml><?xml version="1.0" encoding="utf-8"?>
<sst xmlns="http://schemas.openxmlformats.org/spreadsheetml/2006/main" count="120" uniqueCount="72">
  <si>
    <t>1.</t>
  </si>
  <si>
    <t>2.</t>
  </si>
  <si>
    <t>3.</t>
  </si>
  <si>
    <t>4.</t>
  </si>
  <si>
    <t>Sor-szám</t>
  </si>
  <si>
    <t>Megnevezés</t>
  </si>
  <si>
    <t>Ár</t>
  </si>
  <si>
    <t>Összesen:</t>
  </si>
  <si>
    <t>Áramellátási munkák</t>
  </si>
  <si>
    <t>Pályaépítési munkák</t>
  </si>
  <si>
    <t>5 % tartalék keret</t>
  </si>
  <si>
    <t>Mindösszesen:</t>
  </si>
  <si>
    <t>Sorsz</t>
  </si>
  <si>
    <t>Helyszín</t>
  </si>
  <si>
    <t>Vágány típusa</t>
  </si>
  <si>
    <t>Tétel rövid megnevezése</t>
  </si>
  <si>
    <t>Mennyiségi egység</t>
  </si>
  <si>
    <t>Mennyiség</t>
  </si>
  <si>
    <t>Anyag egységár</t>
  </si>
  <si>
    <t>Díj egységár</t>
  </si>
  <si>
    <t>Anyag</t>
  </si>
  <si>
    <t>Díj</t>
  </si>
  <si>
    <t>Összesen</t>
  </si>
  <si>
    <t>Kolozsvár utca 23. sz.</t>
  </si>
  <si>
    <t>nagypanel</t>
  </si>
  <si>
    <t>Szívópont sínbekötése 2x1x240 Cu kábellel védőcsőben, sínszálanként felfűzve, sínszekrények szükség szerinti javítása</t>
  </si>
  <si>
    <t>m</t>
  </si>
  <si>
    <t>burkolat bontása és helyreállítása</t>
  </si>
  <si>
    <t>Szívóponti szekrény cseréje Kaposvári műanyag szekrényre, szekrény kialakítása merev sínesre (szakaszoló nélkül)</t>
  </si>
  <si>
    <t>db</t>
  </si>
  <si>
    <t>Kolozsvár utca 1. sz.</t>
  </si>
  <si>
    <t>Burkolat bontása és helyreállítása</t>
  </si>
  <si>
    <t>Bánkút utca</t>
  </si>
  <si>
    <t>RAFS</t>
  </si>
  <si>
    <r>
      <t>Páskomliget felé mennő 2 db 1x1000 mm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kábel hibáinak kijavítása</t>
    </r>
  </si>
  <si>
    <t>Páskomliget utca 75.sz</t>
  </si>
  <si>
    <t>nyílt</t>
  </si>
  <si>
    <t>Szívóponti szekrény javítása</t>
  </si>
  <si>
    <t>Páskomliget utca 61.sz</t>
  </si>
  <si>
    <t>Aszfalt  szélvágás</t>
  </si>
  <si>
    <t>fm</t>
  </si>
  <si>
    <t>Aszfalt és beton bontás</t>
  </si>
  <si>
    <t>tm3</t>
  </si>
  <si>
    <t>Nagykockakő burkolat bontása és  lerakóhelyre szállítása</t>
  </si>
  <si>
    <t>m2</t>
  </si>
  <si>
    <t>Vágányburkoló beton elemek bontása és lerakóhelyre szállítása</t>
  </si>
  <si>
    <t>Vágányzóna takarítása</t>
  </si>
  <si>
    <t>m3</t>
  </si>
  <si>
    <t>Ph bebetonozott talpfás vágány bontása beton alappal együtt</t>
  </si>
  <si>
    <t>vm</t>
  </si>
  <si>
    <t>Ph-Vg48 átmenet bontása, talpfával együtt</t>
  </si>
  <si>
    <t>Phőnix sínes, talpfás,  zúzottköves vágány bontása</t>
  </si>
  <si>
    <t>Vg48-as sín bontása helyszíni deponálással</t>
  </si>
  <si>
    <t>LX jelű vb. alj bontása</t>
  </si>
  <si>
    <t>Felső zúzottkő ágyazat bontása</t>
  </si>
  <si>
    <t>LX jelű betonalj komplett javítása  új alátétlemezekkel, műanyag betétekkel együtt.</t>
  </si>
  <si>
    <t>Lokális vízzsákos szakaszok megszüntetése</t>
  </si>
  <si>
    <t>Vg48-as sínek beépítése új kapcsolószerekkel (K-konverzió)</t>
  </si>
  <si>
    <t>Új vasbeton aljak beépítése</t>
  </si>
  <si>
    <t>Sínkörülöntéses vágány építése előregyártott vasbeton elemekkel, Vg48 típusú sínekkel.</t>
  </si>
  <si>
    <t>Vg48-as sínek hegesztése (aluminothermikus vagy ET)</t>
  </si>
  <si>
    <t>Differencia hegesztés</t>
  </si>
  <si>
    <t>Felső zúzottkő ágyazat készítése.</t>
  </si>
  <si>
    <t>Gépi vágányszabályozás a szabályozó gép helyszínre való oda- és elszállításával.</t>
  </si>
  <si>
    <t>Hengerelt aszfalt burkolat készítése 2x4 cm vtg-ban (AC11kötő, AC11 kopó)</t>
  </si>
  <si>
    <t>Beton útalap készítés C 12 Fn 24, 20 cm-es vtg-ban</t>
  </si>
  <si>
    <t>Beton útátjáró elmek elhelyezése</t>
  </si>
  <si>
    <t xml:space="preserve">Rugalmas hézagkiöntés (vagy rugalmas szalag elhelyezése) burkolati csatlakozásoknál </t>
  </si>
  <si>
    <t>Sínkenő berendezés felszerelése, beüzemelése</t>
  </si>
  <si>
    <t>Útburkolati jelek felfestése kopásálló kivitelben</t>
  </si>
  <si>
    <t>Gépi síncsiszolás</t>
  </si>
  <si>
    <t>ajánlattevő által kitöltendő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</si>
</sst>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_ ;[Red]\-#,##0.00\ "/>
    <numFmt numFmtId="168" formatCode="#,##0_ ;[Red]\-#,##0\ "/>
    <numFmt numFmtId="169" formatCode="#,##0.00\ \k\g;[Red]\-#,##0.00\ \k\g"/>
    <numFmt numFmtId="170" formatCode="#,##0\ \k\g;[Red]\-#,##0\ \k\g"/>
    <numFmt numFmtId="171" formatCode="###0"/>
    <numFmt numFmtId="172" formatCode="[&lt;=9999999]##\-##\-###;##\-##\-###\-#"/>
    <numFmt numFmtId="173" formatCode="0.000"/>
    <numFmt numFmtId="174" formatCode="#,##0.0000_ ;[Red]\-#,##0.0000\ 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###\-###\-####"/>
    <numFmt numFmtId="180" formatCode="yyyy/mm/dd;@"/>
    <numFmt numFmtId="181" formatCode="0.0%"/>
    <numFmt numFmtId="182" formatCode="[$-40E]yyyy\.\ mmmm\ d\."/>
    <numFmt numFmtId="183" formatCode="#,##0.0_ ;[Red]\-#,##0.0\ "/>
  </numFmts>
  <fonts count="2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name val="Times New Roman CE"/>
      <family val="0"/>
    </font>
    <font>
      <sz val="12"/>
      <color indexed="10"/>
      <name val="Times New Roman"/>
      <family val="2"/>
    </font>
    <font>
      <u val="single"/>
      <sz val="10"/>
      <color indexed="12"/>
      <name val="Arial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36"/>
      <name val="Arial CE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179" fontId="0" fillId="0" borderId="0">
      <alignment horizontal="right" vertical="top" indent="1"/>
      <protection hidden="1" locked="0"/>
    </xf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80" fontId="0" fillId="0" borderId="0">
      <alignment horizontal="center" vertical="top"/>
      <protection hidden="1" locked="0"/>
    </xf>
    <xf numFmtId="0" fontId="10" fillId="16" borderId="5" applyNumberFormat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171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8" fontId="11" fillId="0" borderId="0" applyFont="0" applyFill="0" applyBorder="0" applyProtection="0">
      <alignment horizontal="right" vertical="top"/>
    </xf>
    <xf numFmtId="6" fontId="11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169" fontId="11" fillId="0" borderId="0" applyFont="0" applyFill="0" applyBorder="0" applyProtection="0">
      <alignment horizontal="right" vertical="top"/>
    </xf>
    <xf numFmtId="170" fontId="11" fillId="0" borderId="0" applyFont="0" applyFill="0" applyBorder="0" applyProtection="0">
      <alignment horizontal="right" vertical="top"/>
    </xf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5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5" fontId="1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3" fontId="1" fillId="22" borderId="18" xfId="0" applyNumberFormat="1" applyFont="1" applyFill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22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22" borderId="13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ikkszám" xfId="34"/>
    <cellStyle name="Cím" xfId="35"/>
    <cellStyle name="Címsor 1" xfId="36"/>
    <cellStyle name="Címsor 2" xfId="37"/>
    <cellStyle name="Címsor 3" xfId="38"/>
    <cellStyle name="Címsor 4" xfId="39"/>
    <cellStyle name="dátum" xfId="40"/>
    <cellStyle name="Ellenőrzőcella" xfId="41"/>
    <cellStyle name="ÉMIR" xfId="42"/>
    <cellStyle name="Comma" xfId="43"/>
    <cellStyle name="Comma [0]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Kódszám" xfId="57"/>
    <cellStyle name="Followed Hyperlink" xfId="58"/>
    <cellStyle name="Magyarázó szöveg" xfId="59"/>
    <cellStyle name="Összesen" xfId="60"/>
    <cellStyle name="Pénz" xfId="61"/>
    <cellStyle name="Pénz [0]" xfId="62"/>
    <cellStyle name="Currency" xfId="63"/>
    <cellStyle name="Currency [0]" xfId="64"/>
    <cellStyle name="Rossz" xfId="65"/>
    <cellStyle name="Semleges" xfId="66"/>
    <cellStyle name="Súly" xfId="67"/>
    <cellStyle name="Súly [0]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Dokumentumok\T\BKV\villamos\00_TERVEK\Combin&#243;%20kibe&#225;ll&#243;%20I.%20&#252;tem_kiviteli%20tervek%2020101210\ENERGIAELL&#193;T&#193;S\4097-00-KIV-JVF\4097-00-KIV-JVF-01\DIGIT&#193;LIS\FV%20Beruh&#225;z&#225;si%20k&#246;lts&#233;gbecsl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lkatr&#233;sze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zorz&#243;k%20sz&#225;zal&#233;k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őlap"/>
      <sheetName val="Bontási tételek"/>
      <sheetName val="Építési tételek"/>
      <sheetName val="Díj"/>
      <sheetName val="AnyagÁr"/>
      <sheetName val="ALK"/>
      <sheetName val="Szorzók és %-ok"/>
      <sheetName val="Oszlop festéshez"/>
    </sheetNames>
    <sheetDataSet>
      <sheetData sheetId="1">
        <row r="40">
          <cell r="H40">
            <v>25297735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grendelők"/>
    </sheetNames>
    <sheetDataSet>
      <sheetData sheetId="0">
        <row r="1">
          <cell r="A1" t="str">
            <v>Cég megnevezése</v>
          </cell>
          <cell r="B1" t="str">
            <v>Nyereség  % -ban</v>
          </cell>
          <cell r="C1" t="str">
            <v>Anyag igazgatás % - ban</v>
          </cell>
        </row>
        <row r="2">
          <cell r="A2" t="str">
            <v>NULLSZALDÓS</v>
          </cell>
          <cell r="B2">
            <v>1</v>
          </cell>
          <cell r="C2">
            <v>1</v>
          </cell>
        </row>
        <row r="3">
          <cell r="A3" t="str">
            <v>BKV ZRt.</v>
          </cell>
          <cell r="B3">
            <v>3</v>
          </cell>
          <cell r="C3">
            <v>3</v>
          </cell>
        </row>
        <row r="4">
          <cell r="A4" t="str">
            <v>KISBERUHÁZÁS</v>
          </cell>
          <cell r="B4">
            <v>5</v>
          </cell>
          <cell r="C4">
            <v>6</v>
          </cell>
        </row>
        <row r="5">
          <cell r="A5" t="str">
            <v>MAGÁN BERUHÁZÁS</v>
          </cell>
          <cell r="B5">
            <v>20</v>
          </cell>
          <cell r="C5">
            <v>8</v>
          </cell>
        </row>
        <row r="6">
          <cell r="A6" t="str">
            <v>NAGYBERUHÁZÁS</v>
          </cell>
          <cell r="B6">
            <v>25</v>
          </cell>
          <cell r="C6">
            <v>10</v>
          </cell>
        </row>
        <row r="8">
          <cell r="A8" t="str">
            <v>MEGNEVEZÉS</v>
          </cell>
          <cell r="B8" t="str">
            <v>2009.</v>
          </cell>
          <cell r="C8" t="str">
            <v>2012.</v>
          </cell>
        </row>
        <row r="9">
          <cell r="A9" t="str">
            <v>Kiem. mérnök</v>
          </cell>
          <cell r="B9">
            <v>26880</v>
          </cell>
          <cell r="C9">
            <v>26880</v>
          </cell>
        </row>
        <row r="10">
          <cell r="A10" t="str">
            <v>Mérnök</v>
          </cell>
          <cell r="B10">
            <v>13440</v>
          </cell>
          <cell r="C10">
            <v>13440</v>
          </cell>
        </row>
        <row r="11">
          <cell r="A11" t="str">
            <v>Kezdő mérnök</v>
          </cell>
          <cell r="B11">
            <v>6720</v>
          </cell>
          <cell r="C11">
            <v>6720</v>
          </cell>
        </row>
        <row r="12">
          <cell r="A12" t="str">
            <v>Segéd tervező</v>
          </cell>
          <cell r="B12">
            <v>5040</v>
          </cell>
          <cell r="C12">
            <v>5040</v>
          </cell>
        </row>
        <row r="13">
          <cell r="A13" t="str">
            <v>Kiem. szakmunkás</v>
          </cell>
          <cell r="B13">
            <v>4480</v>
          </cell>
          <cell r="C13">
            <v>4480</v>
          </cell>
        </row>
        <row r="14">
          <cell r="A14" t="str">
            <v>Szakmunkás</v>
          </cell>
          <cell r="B14">
            <v>3920</v>
          </cell>
          <cell r="C14">
            <v>3920</v>
          </cell>
        </row>
        <row r="15">
          <cell r="A15" t="str">
            <v>Betanított munkás v. segédmunkás</v>
          </cell>
          <cell r="B15">
            <v>1800</v>
          </cell>
          <cell r="C15">
            <v>1800</v>
          </cell>
        </row>
        <row r="16">
          <cell r="A16" t="str">
            <v>Tornyos szerelő</v>
          </cell>
          <cell r="B16">
            <v>11200</v>
          </cell>
          <cell r="C16">
            <v>11200</v>
          </cell>
        </row>
        <row r="17">
          <cell r="A17" t="str">
            <v>Kosaras</v>
          </cell>
          <cell r="B17">
            <v>8390</v>
          </cell>
          <cell r="C17">
            <v>8390</v>
          </cell>
        </row>
        <row r="18">
          <cell r="A18" t="str">
            <v>IFA billencs</v>
          </cell>
          <cell r="B18">
            <v>8650</v>
          </cell>
          <cell r="C18">
            <v>8650</v>
          </cell>
        </row>
        <row r="19">
          <cell r="A19" t="str">
            <v>IFA 3000 KCR</v>
          </cell>
          <cell r="B19">
            <v>9100</v>
          </cell>
          <cell r="C19">
            <v>9100</v>
          </cell>
        </row>
        <row r="20">
          <cell r="A20" t="str">
            <v>IFA 6000 KCR</v>
          </cell>
          <cell r="B20">
            <v>10350</v>
          </cell>
          <cell r="C20">
            <v>10350</v>
          </cell>
        </row>
        <row r="21">
          <cell r="A21" t="str">
            <v>IFA ADK 70 autódaru</v>
          </cell>
          <cell r="B21">
            <v>9150</v>
          </cell>
          <cell r="C21">
            <v>9150</v>
          </cell>
        </row>
        <row r="22">
          <cell r="A22" t="str">
            <v>IFA ADK 125 autódaru</v>
          </cell>
          <cell r="B22">
            <v>11170</v>
          </cell>
          <cell r="C22">
            <v>11170</v>
          </cell>
        </row>
        <row r="23">
          <cell r="A23" t="str">
            <v>VOLVO 641</v>
          </cell>
          <cell r="B23">
            <v>9630</v>
          </cell>
          <cell r="C23">
            <v>9630</v>
          </cell>
        </row>
        <row r="24">
          <cell r="A24" t="str">
            <v>VOLVO 846</v>
          </cell>
          <cell r="B24">
            <v>20190</v>
          </cell>
          <cell r="C24">
            <v>20190</v>
          </cell>
        </row>
        <row r="25">
          <cell r="A25" t="str">
            <v>ATLAS COPCO</v>
          </cell>
          <cell r="B25">
            <v>13990</v>
          </cell>
          <cell r="C25">
            <v>13990</v>
          </cell>
        </row>
        <row r="26">
          <cell r="A26" t="str">
            <v>Kis gép (BOB-CAT)</v>
          </cell>
          <cell r="B26">
            <v>8130</v>
          </cell>
          <cell r="C26">
            <v>8130</v>
          </cell>
        </row>
        <row r="27">
          <cell r="A27" t="str">
            <v>Dobozos szerviz</v>
          </cell>
          <cell r="B27">
            <v>7170</v>
          </cell>
          <cell r="C27">
            <v>7170</v>
          </cell>
        </row>
        <row r="28">
          <cell r="A28" t="str">
            <v>Ponyvás kisteher</v>
          </cell>
          <cell r="B28">
            <v>7170</v>
          </cell>
          <cell r="C28">
            <v>7170</v>
          </cell>
        </row>
        <row r="29">
          <cell r="A29" t="str">
            <v>Személy</v>
          </cell>
          <cell r="B29">
            <v>3970</v>
          </cell>
          <cell r="C29">
            <v>3970</v>
          </cell>
        </row>
        <row r="30">
          <cell r="A30" t="str">
            <v>Tűzkocsi</v>
          </cell>
          <cell r="B30">
            <v>7910</v>
          </cell>
          <cell r="C30">
            <v>7910</v>
          </cell>
        </row>
        <row r="31">
          <cell r="C31" t="str">
            <v>évi 4%-os béremeléssel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:IV3"/>
    </sheetView>
  </sheetViews>
  <sheetFormatPr defaultColWidth="9.00390625" defaultRowHeight="12.75"/>
  <cols>
    <col min="1" max="1" width="6.75390625" style="1" customWidth="1"/>
    <col min="2" max="2" width="69.25390625" style="2" customWidth="1"/>
    <col min="3" max="3" width="11.75390625" style="1" customWidth="1"/>
    <col min="4" max="4" width="15.125" style="1" customWidth="1"/>
    <col min="5" max="5" width="18.25390625" style="3" customWidth="1"/>
    <col min="6" max="6" width="19.125" style="3" customWidth="1"/>
  </cols>
  <sheetData>
    <row r="1" spans="1:6" s="4" customFormat="1" ht="33" customHeight="1">
      <c r="A1" s="7" t="s">
        <v>4</v>
      </c>
      <c r="B1" s="8" t="s">
        <v>5</v>
      </c>
      <c r="C1" s="66"/>
      <c r="D1" s="67"/>
      <c r="E1" s="68"/>
      <c r="F1" s="9" t="s">
        <v>6</v>
      </c>
    </row>
    <row r="2" spans="1:6" s="5" customFormat="1" ht="30" customHeight="1">
      <c r="A2" s="10" t="s">
        <v>0</v>
      </c>
      <c r="B2" s="14" t="s">
        <v>9</v>
      </c>
      <c r="C2" s="69"/>
      <c r="D2" s="70"/>
      <c r="E2" s="71"/>
      <c r="F2" s="11"/>
    </row>
    <row r="3" spans="1:6" s="5" customFormat="1" ht="30" customHeight="1">
      <c r="A3" s="10" t="s">
        <v>1</v>
      </c>
      <c r="B3" s="14" t="s">
        <v>8</v>
      </c>
      <c r="C3" s="69"/>
      <c r="D3" s="70"/>
      <c r="E3" s="71"/>
      <c r="F3" s="11"/>
    </row>
    <row r="4" spans="1:6" s="5" customFormat="1" ht="33" customHeight="1">
      <c r="A4" s="10" t="s">
        <v>2</v>
      </c>
      <c r="B4" s="14" t="s">
        <v>7</v>
      </c>
      <c r="C4" s="57"/>
      <c r="D4" s="58"/>
      <c r="E4" s="59"/>
      <c r="F4" s="11"/>
    </row>
    <row r="5" spans="1:6" s="5" customFormat="1" ht="34.5" customHeight="1" thickBot="1">
      <c r="A5" s="10" t="s">
        <v>3</v>
      </c>
      <c r="B5" s="14" t="s">
        <v>10</v>
      </c>
      <c r="C5" s="60"/>
      <c r="D5" s="61"/>
      <c r="E5" s="62"/>
      <c r="F5" s="11"/>
    </row>
    <row r="6" spans="1:6" s="5" customFormat="1" ht="32.25" customHeight="1" thickBot="1">
      <c r="A6" s="12"/>
      <c r="B6" s="15" t="s">
        <v>11</v>
      </c>
      <c r="C6" s="63"/>
      <c r="D6" s="64"/>
      <c r="E6" s="65"/>
      <c r="F6" s="13"/>
    </row>
    <row r="7" s="5" customFormat="1" ht="15.75">
      <c r="A7" s="6"/>
    </row>
    <row r="8" s="5" customFormat="1" ht="15.75">
      <c r="A8" s="6"/>
    </row>
    <row r="9" s="5" customFormat="1" ht="15.75">
      <c r="A9" s="6"/>
    </row>
  </sheetData>
  <sheetProtection/>
  <mergeCells count="6">
    <mergeCell ref="C4:E4"/>
    <mergeCell ref="C5:E5"/>
    <mergeCell ref="C6:E6"/>
    <mergeCell ref="C1:E1"/>
    <mergeCell ref="C2:E2"/>
    <mergeCell ref="C3:E3"/>
  </mergeCells>
  <printOptions/>
  <pageMargins left="0.5905511811023623" right="0.1968503937007874" top="1.7" bottom="0.7874015748031497" header="0.69" footer="0.1968503937007874"/>
  <pageSetup firstPageNumber="10" useFirstPageNumber="1" horizontalDpi="600" verticalDpi="600" orientation="landscape" paperSize="9" r:id="rId1"/>
  <headerFooter alignWithMargins="0">
    <oddHeader>&amp;L2012. Beruházás&amp;C&amp;"Arial,Félkövér"&amp;12 2/24-es villamos részleges felújítása
Rákóczi híd - Vágóhíd végállomás
Árazatlan költségvetés Főösszesítő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6.125" style="28" bestFit="1" customWidth="1"/>
    <col min="2" max="2" width="17.00390625" style="28" customWidth="1"/>
    <col min="3" max="3" width="11.75390625" style="28" customWidth="1"/>
    <col min="4" max="4" width="33.375" style="29" customWidth="1"/>
    <col min="5" max="5" width="12.25390625" style="30" customWidth="1"/>
    <col min="6" max="6" width="12.25390625" style="28" customWidth="1"/>
    <col min="7" max="7" width="11.625" style="31" customWidth="1"/>
    <col min="8" max="8" width="10.375" style="31" customWidth="1"/>
    <col min="9" max="9" width="10.125" style="31" customWidth="1"/>
    <col min="10" max="10" width="10.875" style="31" customWidth="1"/>
    <col min="11" max="11" width="14.00390625" style="31" customWidth="1"/>
  </cols>
  <sheetData>
    <row r="1" spans="1:11" s="20" customFormat="1" ht="31.5">
      <c r="A1" s="16" t="s">
        <v>12</v>
      </c>
      <c r="B1" s="16" t="s">
        <v>13</v>
      </c>
      <c r="C1" s="17" t="s">
        <v>14</v>
      </c>
      <c r="D1" s="17" t="s">
        <v>15</v>
      </c>
      <c r="E1" s="17" t="s">
        <v>16</v>
      </c>
      <c r="F1" s="16" t="s">
        <v>17</v>
      </c>
      <c r="G1" s="18" t="s">
        <v>18</v>
      </c>
      <c r="H1" s="18" t="s">
        <v>19</v>
      </c>
      <c r="I1" s="19" t="s">
        <v>20</v>
      </c>
      <c r="J1" s="19" t="s">
        <v>21</v>
      </c>
      <c r="K1" s="19" t="s">
        <v>22</v>
      </c>
    </row>
    <row r="2" spans="1:11" ht="63">
      <c r="A2" s="72">
        <v>1</v>
      </c>
      <c r="B2" s="73" t="s">
        <v>23</v>
      </c>
      <c r="C2" s="72" t="s">
        <v>24</v>
      </c>
      <c r="D2" s="22" t="s">
        <v>25</v>
      </c>
      <c r="E2" s="21" t="s">
        <v>26</v>
      </c>
      <c r="F2" s="21">
        <v>80</v>
      </c>
      <c r="G2" s="23"/>
      <c r="H2" s="23"/>
      <c r="I2" s="24"/>
      <c r="J2" s="23"/>
      <c r="K2" s="23"/>
    </row>
    <row r="3" spans="1:11" ht="15.75">
      <c r="A3" s="72"/>
      <c r="B3" s="73"/>
      <c r="C3" s="72"/>
      <c r="D3" s="25" t="s">
        <v>27</v>
      </c>
      <c r="E3" s="21" t="s">
        <v>26</v>
      </c>
      <c r="F3" s="21">
        <v>10</v>
      </c>
      <c r="G3" s="23"/>
      <c r="H3" s="23"/>
      <c r="I3" s="24"/>
      <c r="J3" s="23"/>
      <c r="K3" s="23"/>
    </row>
    <row r="4" spans="1:11" ht="63">
      <c r="A4" s="72"/>
      <c r="B4" s="73"/>
      <c r="C4" s="72"/>
      <c r="D4" s="25" t="s">
        <v>28</v>
      </c>
      <c r="E4" s="21" t="s">
        <v>29</v>
      </c>
      <c r="F4" s="21">
        <v>1</v>
      </c>
      <c r="G4" s="23"/>
      <c r="H4" s="23"/>
      <c r="I4" s="24"/>
      <c r="J4" s="23"/>
      <c r="K4" s="23"/>
    </row>
    <row r="5" spans="1:11" ht="63">
      <c r="A5" s="72">
        <v>2</v>
      </c>
      <c r="B5" s="73" t="s">
        <v>30</v>
      </c>
      <c r="C5" s="72" t="s">
        <v>24</v>
      </c>
      <c r="D5" s="25" t="s">
        <v>25</v>
      </c>
      <c r="E5" s="21" t="s">
        <v>26</v>
      </c>
      <c r="F5" s="21">
        <v>96</v>
      </c>
      <c r="G5" s="23"/>
      <c r="H5" s="23"/>
      <c r="I5" s="24"/>
      <c r="J5" s="23"/>
      <c r="K5" s="23"/>
    </row>
    <row r="6" spans="1:11" ht="63">
      <c r="A6" s="72"/>
      <c r="B6" s="73"/>
      <c r="C6" s="72"/>
      <c r="D6" s="25" t="s">
        <v>28</v>
      </c>
      <c r="E6" s="21" t="s">
        <v>29</v>
      </c>
      <c r="F6" s="21">
        <v>1</v>
      </c>
      <c r="G6" s="23"/>
      <c r="H6" s="23"/>
      <c r="I6" s="24"/>
      <c r="J6" s="23"/>
      <c r="K6" s="23"/>
    </row>
    <row r="7" spans="1:11" ht="15.75">
      <c r="A7" s="72"/>
      <c r="B7" s="73"/>
      <c r="C7" s="72"/>
      <c r="D7" s="25" t="s">
        <v>31</v>
      </c>
      <c r="E7" s="21" t="s">
        <v>26</v>
      </c>
      <c r="F7" s="21">
        <v>12</v>
      </c>
      <c r="G7" s="23"/>
      <c r="H7" s="23"/>
      <c r="I7" s="24"/>
      <c r="J7" s="23"/>
      <c r="K7" s="23"/>
    </row>
    <row r="8" spans="1:11" ht="37.5" customHeight="1">
      <c r="A8" s="21">
        <v>3</v>
      </c>
      <c r="B8" s="21" t="s">
        <v>32</v>
      </c>
      <c r="C8" s="21" t="s">
        <v>33</v>
      </c>
      <c r="D8" s="26" t="s">
        <v>34</v>
      </c>
      <c r="E8" s="21" t="s">
        <v>29</v>
      </c>
      <c r="F8" s="27"/>
      <c r="G8" s="23"/>
      <c r="H8" s="23"/>
      <c r="I8" s="23"/>
      <c r="J8" s="23"/>
      <c r="K8" s="23"/>
    </row>
    <row r="9" spans="1:11" ht="15.75">
      <c r="A9" s="72">
        <v>4</v>
      </c>
      <c r="B9" s="73" t="s">
        <v>35</v>
      </c>
      <c r="C9" s="72" t="s">
        <v>36</v>
      </c>
      <c r="D9" s="25" t="s">
        <v>37</v>
      </c>
      <c r="E9" s="21" t="s">
        <v>29</v>
      </c>
      <c r="F9" s="21">
        <v>1</v>
      </c>
      <c r="G9" s="23"/>
      <c r="H9" s="23"/>
      <c r="I9" s="23"/>
      <c r="J9" s="23"/>
      <c r="K9" s="23"/>
    </row>
    <row r="10" spans="1:11" ht="63">
      <c r="A10" s="72"/>
      <c r="B10" s="73"/>
      <c r="C10" s="72"/>
      <c r="D10" s="25" t="s">
        <v>25</v>
      </c>
      <c r="E10" s="21" t="s">
        <v>26</v>
      </c>
      <c r="F10" s="21">
        <v>128</v>
      </c>
      <c r="G10" s="23"/>
      <c r="H10" s="23"/>
      <c r="I10" s="23"/>
      <c r="J10" s="23"/>
      <c r="K10" s="23"/>
    </row>
    <row r="11" spans="1:11" ht="63">
      <c r="A11" s="72">
        <v>5</v>
      </c>
      <c r="B11" s="73" t="s">
        <v>38</v>
      </c>
      <c r="C11" s="72" t="s">
        <v>36</v>
      </c>
      <c r="D11" s="25" t="s">
        <v>25</v>
      </c>
      <c r="E11" s="21" t="s">
        <v>26</v>
      </c>
      <c r="F11" s="21">
        <v>32</v>
      </c>
      <c r="G11" s="23"/>
      <c r="H11" s="23"/>
      <c r="I11" s="23"/>
      <c r="J11" s="23"/>
      <c r="K11" s="23"/>
    </row>
    <row r="12" spans="1:11" ht="63">
      <c r="A12" s="72"/>
      <c r="B12" s="73"/>
      <c r="C12" s="72"/>
      <c r="D12" s="25" t="s">
        <v>28</v>
      </c>
      <c r="E12" s="21" t="s">
        <v>29</v>
      </c>
      <c r="F12" s="21">
        <v>1</v>
      </c>
      <c r="G12" s="23"/>
      <c r="H12" s="23"/>
      <c r="I12" s="23"/>
      <c r="J12" s="23"/>
      <c r="K12" s="23"/>
    </row>
  </sheetData>
  <sheetProtection/>
  <mergeCells count="12">
    <mergeCell ref="A2:A4"/>
    <mergeCell ref="B2:B4"/>
    <mergeCell ref="C2:C4"/>
    <mergeCell ref="A5:A7"/>
    <mergeCell ref="B5:B7"/>
    <mergeCell ref="C5:C7"/>
    <mergeCell ref="A9:A10"/>
    <mergeCell ref="B9:B10"/>
    <mergeCell ref="C9:C10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G36" sqref="G36"/>
    </sheetView>
  </sheetViews>
  <sheetFormatPr defaultColWidth="9.00390625" defaultRowHeight="12.75"/>
  <cols>
    <col min="1" max="1" width="6.125" style="52" bestFit="1" customWidth="1"/>
    <col min="2" max="2" width="35.75390625" style="53" customWidth="1"/>
    <col min="3" max="3" width="11.25390625" style="54" bestFit="1" customWidth="1"/>
    <col min="4" max="4" width="11.75390625" style="52" bestFit="1" customWidth="1"/>
    <col min="5" max="5" width="16.625" style="55" bestFit="1" customWidth="1"/>
    <col min="6" max="6" width="15.75390625" style="55" customWidth="1"/>
    <col min="7" max="8" width="14.25390625" style="55" customWidth="1"/>
    <col min="9" max="9" width="15.75390625" style="55" customWidth="1"/>
    <col min="10" max="16384" width="9.125" style="4" customWidth="1"/>
  </cols>
  <sheetData>
    <row r="1" spans="1:9" s="20" customFormat="1" ht="32.25" thickBot="1">
      <c r="A1" s="32" t="s">
        <v>12</v>
      </c>
      <c r="B1" s="33" t="s">
        <v>15</v>
      </c>
      <c r="C1" s="33" t="s">
        <v>16</v>
      </c>
      <c r="D1" s="34" t="s">
        <v>17</v>
      </c>
      <c r="E1" s="35" t="s">
        <v>18</v>
      </c>
      <c r="F1" s="35" t="s">
        <v>19</v>
      </c>
      <c r="G1" s="35" t="s">
        <v>20</v>
      </c>
      <c r="H1" s="35" t="s">
        <v>21</v>
      </c>
      <c r="I1" s="36" t="s">
        <v>22</v>
      </c>
    </row>
    <row r="2" spans="1:9" ht="15.75">
      <c r="A2" s="37">
        <v>1</v>
      </c>
      <c r="B2" s="38" t="s">
        <v>39</v>
      </c>
      <c r="C2" s="37" t="s">
        <v>40</v>
      </c>
      <c r="D2" s="37">
        <v>126</v>
      </c>
      <c r="E2" s="39"/>
      <c r="F2" s="39"/>
      <c r="G2" s="40">
        <f aca="true" t="shared" si="0" ref="G2:H19">$D2*E2</f>
        <v>0</v>
      </c>
      <c r="H2" s="40">
        <f t="shared" si="0"/>
        <v>0</v>
      </c>
      <c r="I2" s="40">
        <f aca="true" t="shared" si="1" ref="I2:I19">SUM(G2:H2)</f>
        <v>0</v>
      </c>
    </row>
    <row r="3" spans="1:9" ht="15.75">
      <c r="A3" s="21">
        <v>2</v>
      </c>
      <c r="B3" s="26" t="s">
        <v>41</v>
      </c>
      <c r="C3" s="21" t="s">
        <v>42</v>
      </c>
      <c r="D3" s="21">
        <v>65</v>
      </c>
      <c r="E3" s="41"/>
      <c r="F3" s="41"/>
      <c r="G3" s="23">
        <f t="shared" si="0"/>
        <v>0</v>
      </c>
      <c r="H3" s="23">
        <f t="shared" si="0"/>
        <v>0</v>
      </c>
      <c r="I3" s="23">
        <f t="shared" si="1"/>
        <v>0</v>
      </c>
    </row>
    <row r="4" spans="1:9" ht="31.5">
      <c r="A4" s="37">
        <v>3</v>
      </c>
      <c r="B4" s="26" t="s">
        <v>43</v>
      </c>
      <c r="C4" s="21" t="s">
        <v>44</v>
      </c>
      <c r="D4" s="21">
        <v>11</v>
      </c>
      <c r="E4" s="41"/>
      <c r="F4" s="41"/>
      <c r="G4" s="23">
        <f t="shared" si="0"/>
        <v>0</v>
      </c>
      <c r="H4" s="23">
        <f t="shared" si="0"/>
        <v>0</v>
      </c>
      <c r="I4" s="23">
        <f t="shared" si="1"/>
        <v>0</v>
      </c>
    </row>
    <row r="5" spans="1:9" ht="31.5">
      <c r="A5" s="21">
        <v>4</v>
      </c>
      <c r="B5" s="26" t="s">
        <v>45</v>
      </c>
      <c r="C5" s="21" t="s">
        <v>29</v>
      </c>
      <c r="D5" s="21">
        <v>26</v>
      </c>
      <c r="E5" s="41"/>
      <c r="F5" s="41"/>
      <c r="G5" s="23">
        <f t="shared" si="0"/>
        <v>0</v>
      </c>
      <c r="H5" s="23">
        <f t="shared" si="0"/>
        <v>0</v>
      </c>
      <c r="I5" s="23">
        <f t="shared" si="1"/>
        <v>0</v>
      </c>
    </row>
    <row r="6" spans="1:9" ht="15.75">
      <c r="A6" s="37">
        <v>5</v>
      </c>
      <c r="B6" s="26" t="s">
        <v>46</v>
      </c>
      <c r="C6" s="21" t="s">
        <v>47</v>
      </c>
      <c r="D6" s="21">
        <v>12</v>
      </c>
      <c r="E6" s="41"/>
      <c r="F6" s="41"/>
      <c r="G6" s="23">
        <f t="shared" si="0"/>
        <v>0</v>
      </c>
      <c r="H6" s="23">
        <f t="shared" si="0"/>
        <v>0</v>
      </c>
      <c r="I6" s="23">
        <f t="shared" si="1"/>
        <v>0</v>
      </c>
    </row>
    <row r="7" spans="1:9" ht="31.5">
      <c r="A7" s="21">
        <v>6</v>
      </c>
      <c r="B7" s="26" t="s">
        <v>48</v>
      </c>
      <c r="C7" s="21" t="s">
        <v>49</v>
      </c>
      <c r="D7" s="21">
        <v>126</v>
      </c>
      <c r="E7" s="41"/>
      <c r="F7" s="41"/>
      <c r="G7" s="23">
        <f t="shared" si="0"/>
        <v>0</v>
      </c>
      <c r="H7" s="23">
        <f t="shared" si="0"/>
        <v>0</v>
      </c>
      <c r="I7" s="23">
        <f t="shared" si="1"/>
        <v>0</v>
      </c>
    </row>
    <row r="8" spans="1:9" ht="31.5">
      <c r="A8" s="37">
        <v>7</v>
      </c>
      <c r="B8" s="26" t="s">
        <v>50</v>
      </c>
      <c r="C8" s="21" t="s">
        <v>29</v>
      </c>
      <c r="D8" s="21">
        <v>16</v>
      </c>
      <c r="E8" s="41"/>
      <c r="F8" s="41"/>
      <c r="G8" s="23">
        <f t="shared" si="0"/>
        <v>0</v>
      </c>
      <c r="H8" s="23">
        <f t="shared" si="0"/>
        <v>0</v>
      </c>
      <c r="I8" s="23">
        <f t="shared" si="1"/>
        <v>0</v>
      </c>
    </row>
    <row r="9" spans="1:9" ht="31.5">
      <c r="A9" s="21">
        <v>8</v>
      </c>
      <c r="B9" s="26" t="s">
        <v>51</v>
      </c>
      <c r="C9" s="21" t="s">
        <v>49</v>
      </c>
      <c r="D9" s="21">
        <v>18</v>
      </c>
      <c r="E9" s="41"/>
      <c r="F9" s="41"/>
      <c r="G9" s="23">
        <f t="shared" si="0"/>
        <v>0</v>
      </c>
      <c r="H9" s="23">
        <f t="shared" si="0"/>
        <v>0</v>
      </c>
      <c r="I9" s="23">
        <f t="shared" si="1"/>
        <v>0</v>
      </c>
    </row>
    <row r="10" spans="1:9" ht="31.5">
      <c r="A10" s="37">
        <v>9</v>
      </c>
      <c r="B10" s="26" t="s">
        <v>52</v>
      </c>
      <c r="C10" s="21" t="s">
        <v>49</v>
      </c>
      <c r="D10" s="21">
        <v>698</v>
      </c>
      <c r="E10" s="41"/>
      <c r="F10" s="41"/>
      <c r="G10" s="23">
        <f t="shared" si="0"/>
        <v>0</v>
      </c>
      <c r="H10" s="23">
        <f t="shared" si="0"/>
        <v>0</v>
      </c>
      <c r="I10" s="23">
        <f t="shared" si="1"/>
        <v>0</v>
      </c>
    </row>
    <row r="11" spans="1:9" ht="15.75">
      <c r="A11" s="21">
        <v>10</v>
      </c>
      <c r="B11" s="26" t="s">
        <v>53</v>
      </c>
      <c r="C11" s="21" t="s">
        <v>29</v>
      </c>
      <c r="D11" s="21">
        <v>328</v>
      </c>
      <c r="E11" s="41"/>
      <c r="F11" s="41"/>
      <c r="G11" s="23">
        <f t="shared" si="0"/>
        <v>0</v>
      </c>
      <c r="H11" s="23">
        <f t="shared" si="0"/>
        <v>0</v>
      </c>
      <c r="I11" s="23">
        <f t="shared" si="1"/>
        <v>0</v>
      </c>
    </row>
    <row r="12" spans="1:9" ht="15.75">
      <c r="A12" s="37">
        <v>11</v>
      </c>
      <c r="B12" s="26" t="s">
        <v>54</v>
      </c>
      <c r="C12" s="21" t="s">
        <v>42</v>
      </c>
      <c r="D12" s="42">
        <v>382</v>
      </c>
      <c r="E12" s="41"/>
      <c r="F12" s="41"/>
      <c r="G12" s="23">
        <f t="shared" si="0"/>
        <v>0</v>
      </c>
      <c r="H12" s="23">
        <f t="shared" si="0"/>
        <v>0</v>
      </c>
      <c r="I12" s="23">
        <f t="shared" si="1"/>
        <v>0</v>
      </c>
    </row>
    <row r="13" spans="1:9" ht="47.25">
      <c r="A13" s="21">
        <v>12</v>
      </c>
      <c r="B13" s="43" t="s">
        <v>55</v>
      </c>
      <c r="C13" s="21" t="s">
        <v>29</v>
      </c>
      <c r="D13" s="21">
        <v>40</v>
      </c>
      <c r="E13" s="41"/>
      <c r="F13" s="41"/>
      <c r="G13" s="23">
        <f t="shared" si="0"/>
        <v>0</v>
      </c>
      <c r="H13" s="23">
        <f t="shared" si="0"/>
        <v>0</v>
      </c>
      <c r="I13" s="23">
        <f t="shared" si="1"/>
        <v>0</v>
      </c>
    </row>
    <row r="14" spans="1:9" ht="31.5">
      <c r="A14" s="37">
        <v>13</v>
      </c>
      <c r="B14" s="43" t="s">
        <v>56</v>
      </c>
      <c r="C14" s="42" t="s">
        <v>49</v>
      </c>
      <c r="D14" s="42">
        <v>22</v>
      </c>
      <c r="E14" s="41"/>
      <c r="F14" s="41"/>
      <c r="G14" s="23">
        <f t="shared" si="0"/>
        <v>0</v>
      </c>
      <c r="H14" s="23">
        <f t="shared" si="0"/>
        <v>0</v>
      </c>
      <c r="I14" s="23">
        <f t="shared" si="1"/>
        <v>0</v>
      </c>
    </row>
    <row r="15" spans="1:9" ht="31.5">
      <c r="A15" s="21">
        <v>14</v>
      </c>
      <c r="B15" s="43" t="s">
        <v>57</v>
      </c>
      <c r="C15" s="42" t="s">
        <v>49</v>
      </c>
      <c r="D15" s="42">
        <v>756</v>
      </c>
      <c r="E15" s="41"/>
      <c r="F15" s="41"/>
      <c r="G15" s="23">
        <f t="shared" si="0"/>
        <v>0</v>
      </c>
      <c r="H15" s="23">
        <f t="shared" si="0"/>
        <v>0</v>
      </c>
      <c r="I15" s="23">
        <f>SUM(G15:H15)</f>
        <v>0</v>
      </c>
    </row>
    <row r="16" spans="1:9" ht="15.75">
      <c r="A16" s="37">
        <v>15</v>
      </c>
      <c r="B16" s="43" t="s">
        <v>58</v>
      </c>
      <c r="C16" s="42" t="s">
        <v>29</v>
      </c>
      <c r="D16" s="42">
        <v>400</v>
      </c>
      <c r="E16" s="41"/>
      <c r="F16" s="41"/>
      <c r="G16" s="23">
        <f t="shared" si="0"/>
        <v>0</v>
      </c>
      <c r="H16" s="23">
        <f t="shared" si="0"/>
        <v>0</v>
      </c>
      <c r="I16" s="23">
        <f>SUM(G16:H16)</f>
        <v>0</v>
      </c>
    </row>
    <row r="17" spans="1:9" ht="47.25">
      <c r="A17" s="21">
        <v>16</v>
      </c>
      <c r="B17" s="43" t="s">
        <v>59</v>
      </c>
      <c r="C17" s="42" t="s">
        <v>49</v>
      </c>
      <c r="D17" s="42">
        <v>96</v>
      </c>
      <c r="E17" s="41"/>
      <c r="F17" s="41"/>
      <c r="G17" s="23">
        <f t="shared" si="0"/>
        <v>0</v>
      </c>
      <c r="H17" s="23">
        <f t="shared" si="0"/>
        <v>0</v>
      </c>
      <c r="I17" s="23">
        <f>SUM(G17:H17)</f>
        <v>0</v>
      </c>
    </row>
    <row r="18" spans="1:9" ht="31.5">
      <c r="A18" s="37">
        <v>17</v>
      </c>
      <c r="B18" s="43" t="s">
        <v>60</v>
      </c>
      <c r="C18" s="42" t="s">
        <v>29</v>
      </c>
      <c r="D18" s="42">
        <v>76</v>
      </c>
      <c r="E18" s="41"/>
      <c r="F18" s="41"/>
      <c r="G18" s="23">
        <f t="shared" si="0"/>
        <v>0</v>
      </c>
      <c r="H18" s="23">
        <f t="shared" si="0"/>
        <v>0</v>
      </c>
      <c r="I18" s="23">
        <f t="shared" si="1"/>
        <v>0</v>
      </c>
    </row>
    <row r="19" spans="1:9" ht="15.75">
      <c r="A19" s="21">
        <v>18</v>
      </c>
      <c r="B19" s="43" t="s">
        <v>61</v>
      </c>
      <c r="C19" s="42" t="s">
        <v>29</v>
      </c>
      <c r="D19" s="42">
        <v>8</v>
      </c>
      <c r="E19" s="41"/>
      <c r="F19" s="41"/>
      <c r="G19" s="23">
        <f t="shared" si="0"/>
        <v>0</v>
      </c>
      <c r="H19" s="23">
        <f t="shared" si="0"/>
        <v>0</v>
      </c>
      <c r="I19" s="23">
        <f t="shared" si="1"/>
        <v>0</v>
      </c>
    </row>
    <row r="20" spans="1:9" ht="15.75">
      <c r="A20" s="37">
        <v>19</v>
      </c>
      <c r="B20" s="43" t="s">
        <v>62</v>
      </c>
      <c r="C20" s="42" t="s">
        <v>42</v>
      </c>
      <c r="D20" s="42">
        <v>399</v>
      </c>
      <c r="E20" s="41"/>
      <c r="F20" s="41"/>
      <c r="G20" s="23">
        <f>$D20*E20</f>
        <v>0</v>
      </c>
      <c r="H20" s="23">
        <f>$D20*F20</f>
        <v>0</v>
      </c>
      <c r="I20" s="23">
        <f>SUM(G20:H20)</f>
        <v>0</v>
      </c>
    </row>
    <row r="21" spans="1:9" ht="47.25">
      <c r="A21" s="21">
        <v>20</v>
      </c>
      <c r="B21" s="43" t="s">
        <v>63</v>
      </c>
      <c r="C21" s="42" t="s">
        <v>49</v>
      </c>
      <c r="D21" s="42">
        <v>796</v>
      </c>
      <c r="E21" s="41"/>
      <c r="F21" s="41"/>
      <c r="G21" s="23">
        <f>$D21*E21</f>
        <v>0</v>
      </c>
      <c r="H21" s="23">
        <f>$D21*F21</f>
        <v>0</v>
      </c>
      <c r="I21" s="23">
        <f>SUM(G21:H21)</f>
        <v>0</v>
      </c>
    </row>
    <row r="22" spans="1:9" ht="47.25">
      <c r="A22" s="37">
        <v>21</v>
      </c>
      <c r="B22" s="43" t="s">
        <v>64</v>
      </c>
      <c r="C22" s="42" t="s">
        <v>47</v>
      </c>
      <c r="D22" s="42">
        <v>15</v>
      </c>
      <c r="E22" s="41"/>
      <c r="F22" s="41"/>
      <c r="G22" s="23">
        <f aca="true" t="shared" si="2" ref="G22:H28">$D22*E22</f>
        <v>0</v>
      </c>
      <c r="H22" s="23">
        <f t="shared" si="2"/>
        <v>0</v>
      </c>
      <c r="I22" s="23">
        <f aca="true" t="shared" si="3" ref="I22:I28">SUM(G22:H22)</f>
        <v>0</v>
      </c>
    </row>
    <row r="23" spans="1:9" ht="31.5">
      <c r="A23" s="21">
        <v>22</v>
      </c>
      <c r="B23" s="43" t="s">
        <v>65</v>
      </c>
      <c r="C23" s="42" t="s">
        <v>47</v>
      </c>
      <c r="D23" s="42">
        <v>25</v>
      </c>
      <c r="E23" s="41"/>
      <c r="F23" s="41"/>
      <c r="G23" s="23">
        <f t="shared" si="2"/>
        <v>0</v>
      </c>
      <c r="H23" s="23">
        <f t="shared" si="2"/>
        <v>0</v>
      </c>
      <c r="I23" s="23">
        <f t="shared" si="3"/>
        <v>0</v>
      </c>
    </row>
    <row r="24" spans="1:9" ht="15.75">
      <c r="A24" s="37">
        <v>23</v>
      </c>
      <c r="B24" s="43" t="s">
        <v>66</v>
      </c>
      <c r="C24" s="42" t="s">
        <v>49</v>
      </c>
      <c r="D24" s="42">
        <v>42</v>
      </c>
      <c r="E24" s="41"/>
      <c r="F24" s="41"/>
      <c r="G24" s="23">
        <f t="shared" si="2"/>
        <v>0</v>
      </c>
      <c r="H24" s="23">
        <f t="shared" si="2"/>
        <v>0</v>
      </c>
      <c r="I24" s="23">
        <f t="shared" si="3"/>
        <v>0</v>
      </c>
    </row>
    <row r="25" spans="1:9" ht="47.25">
      <c r="A25" s="21">
        <v>24</v>
      </c>
      <c r="B25" s="43" t="s">
        <v>67</v>
      </c>
      <c r="C25" s="42" t="s">
        <v>47</v>
      </c>
      <c r="D25" s="42">
        <v>0.5</v>
      </c>
      <c r="E25" s="41"/>
      <c r="F25" s="41"/>
      <c r="G25" s="23">
        <f t="shared" si="2"/>
        <v>0</v>
      </c>
      <c r="H25" s="23">
        <f t="shared" si="2"/>
        <v>0</v>
      </c>
      <c r="I25" s="23">
        <f t="shared" si="3"/>
        <v>0</v>
      </c>
    </row>
    <row r="26" spans="1:9" ht="31.5">
      <c r="A26" s="37">
        <v>25</v>
      </c>
      <c r="B26" s="43" t="s">
        <v>68</v>
      </c>
      <c r="C26" s="42" t="s">
        <v>29</v>
      </c>
      <c r="D26" s="42">
        <v>4</v>
      </c>
      <c r="E26" s="41"/>
      <c r="F26" s="41"/>
      <c r="G26" s="23">
        <f t="shared" si="2"/>
        <v>0</v>
      </c>
      <c r="H26" s="23">
        <f t="shared" si="2"/>
        <v>0</v>
      </c>
      <c r="I26" s="23">
        <f t="shared" si="3"/>
        <v>0</v>
      </c>
    </row>
    <row r="27" spans="1:9" ht="31.5">
      <c r="A27" s="21">
        <v>26</v>
      </c>
      <c r="B27" s="44" t="s">
        <v>69</v>
      </c>
      <c r="C27" s="45" t="s">
        <v>44</v>
      </c>
      <c r="D27" s="42">
        <v>46</v>
      </c>
      <c r="E27" s="41"/>
      <c r="F27" s="41"/>
      <c r="G27" s="23">
        <f t="shared" si="2"/>
        <v>0</v>
      </c>
      <c r="H27" s="23">
        <f t="shared" si="2"/>
        <v>0</v>
      </c>
      <c r="I27" s="23">
        <f t="shared" si="3"/>
        <v>0</v>
      </c>
    </row>
    <row r="28" spans="1:9" ht="15.75">
      <c r="A28" s="37">
        <v>27</v>
      </c>
      <c r="B28" s="46" t="s">
        <v>70</v>
      </c>
      <c r="C28" s="45" t="s">
        <v>49</v>
      </c>
      <c r="D28" s="42">
        <v>852</v>
      </c>
      <c r="E28" s="41"/>
      <c r="F28" s="41"/>
      <c r="G28" s="23">
        <f t="shared" si="2"/>
        <v>0</v>
      </c>
      <c r="H28" s="23">
        <f t="shared" si="2"/>
        <v>0</v>
      </c>
      <c r="I28" s="23">
        <f t="shared" si="3"/>
        <v>0</v>
      </c>
    </row>
    <row r="29" spans="1:9" s="51" customFormat="1" ht="15.75">
      <c r="A29" s="47"/>
      <c r="B29" s="48" t="s">
        <v>7</v>
      </c>
      <c r="C29" s="49"/>
      <c r="D29" s="47"/>
      <c r="E29" s="50"/>
      <c r="F29" s="50"/>
      <c r="G29" s="50">
        <f>SUM(G2:G28)</f>
        <v>0</v>
      </c>
      <c r="H29" s="50">
        <f>SUM(H2:H28)</f>
        <v>0</v>
      </c>
      <c r="I29" s="50">
        <f>SUM(I2:I28)</f>
        <v>0</v>
      </c>
    </row>
    <row r="31" spans="1:2" ht="15.75">
      <c r="A31" s="56"/>
      <c r="B31" s="53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2017-08-15T11:32:19Z</dcterms:created>
  <dcterms:modified xsi:type="dcterms:W3CDTF">2017-08-15T11:32:23Z</dcterms:modified>
  <cp:category/>
  <cp:version/>
  <cp:contentType/>
  <cp:contentStatus/>
</cp:coreProperties>
</file>