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95" windowWidth="8595" windowHeight="3600"/>
  </bookViews>
  <sheets>
    <sheet name="C rész" sheetId="1" r:id="rId1"/>
    <sheet name="Munka2" sheetId="2" r:id="rId2"/>
    <sheet name="Munka3" sheetId="3" r:id="rId3"/>
  </sheets>
  <externalReferences>
    <externalReference r:id="rId4"/>
  </externalReferences>
  <definedNames>
    <definedName name="_xlnm.Print_Titles" localSheetId="0">'C rész'!$1:$2</definedName>
  </definedNames>
  <calcPr calcId="145621"/>
</workbook>
</file>

<file path=xl/calcChain.xml><?xml version="1.0" encoding="utf-8"?>
<calcChain xmlns="http://schemas.openxmlformats.org/spreadsheetml/2006/main">
  <c r="E60" i="1" l="1"/>
  <c r="G56" i="1" l="1"/>
  <c r="C2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3" i="1"/>
  <c r="G60" i="1" l="1"/>
</calcChain>
</file>

<file path=xl/sharedStrings.xml><?xml version="1.0" encoding="utf-8"?>
<sst xmlns="http://schemas.openxmlformats.org/spreadsheetml/2006/main" count="209" uniqueCount="182">
  <si>
    <t>Rajzszám</t>
  </si>
  <si>
    <t>Éves igény</t>
  </si>
  <si>
    <t>Olajleválasztó</t>
  </si>
  <si>
    <t>20745320 VOLVO 7700</t>
  </si>
  <si>
    <t>Fékmunkahenger</t>
  </si>
  <si>
    <t>70306611 VOLVO 7700</t>
  </si>
  <si>
    <t>Első fék munkahenger</t>
  </si>
  <si>
    <t>70330019 VOLVO 7700</t>
  </si>
  <si>
    <t>Gátló szelep</t>
  </si>
  <si>
    <t>1580024 VOLVO 7700</t>
  </si>
  <si>
    <t>AT fékkamra membrán</t>
  </si>
  <si>
    <t>8550537 VOLVO 7700</t>
  </si>
  <si>
    <t>Szintezőszenzor</t>
  </si>
  <si>
    <t>20850557 VOLVO 7700</t>
  </si>
  <si>
    <t>Gyorscsatlakozó 6-os</t>
  </si>
  <si>
    <t>EE26119181400 VOLVO</t>
  </si>
  <si>
    <t>Vizsgálócsatlakozó 12x1,5/16x1,5BK</t>
  </si>
  <si>
    <t>12 463 1584 VOLVO</t>
  </si>
  <si>
    <t>Nyomásérzékelő</t>
  </si>
  <si>
    <t>70351745 VOLVO 7700</t>
  </si>
  <si>
    <t>Biztonsági szelep</t>
  </si>
  <si>
    <t>1622431 VOLVO 7700</t>
  </si>
  <si>
    <t>Modulátor szelep</t>
  </si>
  <si>
    <t>20542734 VOLVO 7700</t>
  </si>
  <si>
    <t>Tesztcsatlakozó</t>
  </si>
  <si>
    <t>1592924 VOLVO 7700</t>
  </si>
  <si>
    <t>Relészelep EBS</t>
  </si>
  <si>
    <t>3173824 VOLVO 7700</t>
  </si>
  <si>
    <t>Főfékszelep</t>
  </si>
  <si>
    <t>70313316 VOLVO 7700</t>
  </si>
  <si>
    <t>Pedál fékszelep</t>
  </si>
  <si>
    <t>70313353 VOLVO 7700</t>
  </si>
  <si>
    <t>Légszárító betét</t>
  </si>
  <si>
    <t>20773824  VOLVO 7700</t>
  </si>
  <si>
    <t>Csatlakozó légszáritó</t>
  </si>
  <si>
    <t>20703828 VOLVO 7700</t>
  </si>
  <si>
    <t>Őssz utasajtó légtelenitő szelep</t>
  </si>
  <si>
    <t>Levegősz. jav. klt. Haldex</t>
  </si>
  <si>
    <t>20424901 VOLVO 7700</t>
  </si>
  <si>
    <t>Rugóerő tároló</t>
  </si>
  <si>
    <t>21115362 VOLVO 7700</t>
  </si>
  <si>
    <t>Kézifékszelep</t>
  </si>
  <si>
    <t>9515443 VOLVO 7700</t>
  </si>
  <si>
    <t>Nyomáshatároló szelep</t>
  </si>
  <si>
    <t>70305736 VOLVO 7700</t>
  </si>
  <si>
    <t>Hangtompitó</t>
  </si>
  <si>
    <t>21455851 VOLVO 7700</t>
  </si>
  <si>
    <t>2121506000 VOLVO 7700</t>
  </si>
  <si>
    <t>Gyorscsatlakozó</t>
  </si>
  <si>
    <t>2121006140 VOLVO 7700</t>
  </si>
  <si>
    <t>Csatlakozó</t>
  </si>
  <si>
    <t>966428 VOLVO 7700</t>
  </si>
  <si>
    <t>Mágnes szelep</t>
  </si>
  <si>
    <t>3986621 VOLVO 7700</t>
  </si>
  <si>
    <t>Tartályszelep</t>
  </si>
  <si>
    <t>1606720 VOLVO 7700</t>
  </si>
  <si>
    <t>Gyorscsatlakozó 10-es</t>
  </si>
  <si>
    <t>EE26119497500 VOLVO</t>
  </si>
  <si>
    <t>Négykörös védőszelep Knorr VOLVO 3197588</t>
  </si>
  <si>
    <t>AE 4604</t>
  </si>
  <si>
    <t>Gyorscsatlakozó 8-as</t>
  </si>
  <si>
    <t>2122008180 VOLVO 7700</t>
  </si>
  <si>
    <t>Modulátor légfékrendszerh.</t>
  </si>
  <si>
    <t>20828237 VOLVO 7700</t>
  </si>
  <si>
    <t>Gyors leoldó szelep</t>
  </si>
  <si>
    <t>9518619 VOLVO 7700</t>
  </si>
  <si>
    <t>Levegőcsatlakozó</t>
  </si>
  <si>
    <t>968698 VOLVO 7700</t>
  </si>
  <si>
    <t>Haldex légszárító</t>
  </si>
  <si>
    <t>70369130 VOLVO 7700</t>
  </si>
  <si>
    <t>Haldex légszárít.regulátor klt. 12.0 BAR</t>
  </si>
  <si>
    <t>70369132 VOLVO 7700</t>
  </si>
  <si>
    <t>9959517 VOLVO 7700</t>
  </si>
  <si>
    <t>Visszacsapó szelep</t>
  </si>
  <si>
    <t>1629727 VOLVO 7700</t>
  </si>
  <si>
    <t>Javító klt</t>
  </si>
  <si>
    <t>85109863 VOLVO 7700</t>
  </si>
  <si>
    <t>Ajtónyító munkahen.WABCO 422.812.0000</t>
  </si>
  <si>
    <t>20592877 VOLVO 7700</t>
  </si>
  <si>
    <t>Ajtónyító munkahenger jav. kszl.</t>
  </si>
  <si>
    <t>422 812 000 2 VOLVO 77</t>
  </si>
  <si>
    <t>Ajtóvezérlő szelep Wabco 4726000220</t>
  </si>
  <si>
    <t>20550838 VOLVO 7700</t>
  </si>
  <si>
    <t>Ajtófék mágnesszelep</t>
  </si>
  <si>
    <t>1078316 VOLVO 7700</t>
  </si>
  <si>
    <t>Fékszelep EBS FH12</t>
  </si>
  <si>
    <t>20542735 VOLVO 7700</t>
  </si>
  <si>
    <t>Pótkocsi szelep</t>
  </si>
  <si>
    <t>1589025 VOLVO GENFI</t>
  </si>
  <si>
    <t>Levegő rendszer visszacsap.szelep</t>
  </si>
  <si>
    <t>9522564 VOLVO 7700</t>
  </si>
  <si>
    <t>Rugóerőtároló</t>
  </si>
  <si>
    <t>20827662 VOLVO GENFI</t>
  </si>
  <si>
    <t>Utasajtó külső vésznyitó szelep</t>
  </si>
  <si>
    <t>70345685 VOLVO 7700</t>
  </si>
  <si>
    <t>Utasajtó végállás kapcsoló Genfi Volvo</t>
  </si>
  <si>
    <t>70316754 VOLVO 7000A</t>
  </si>
  <si>
    <t>Nyomáskapcsoló</t>
  </si>
  <si>
    <t>20382505 VOLVO GENFI</t>
  </si>
  <si>
    <t>BT fékerőszabályzó 4757111450</t>
  </si>
  <si>
    <t>9958760 VOLVO GENFI</t>
  </si>
  <si>
    <t>Utasajtó belső vésznyitó szelep</t>
  </si>
  <si>
    <t>Utasajtó külső vésznyitó szelep tekerő</t>
  </si>
  <si>
    <t>70345686 VOLVO 7700</t>
  </si>
  <si>
    <t>Utasajtó külső vésznyitó szelep fészek</t>
  </si>
  <si>
    <t>70345776 VOLVO 7700</t>
  </si>
  <si>
    <t>Fékszelep B 7R Genfi VOLVO</t>
  </si>
  <si>
    <t>70313310 VOLVO 7000A</t>
  </si>
  <si>
    <t>összesen</t>
  </si>
  <si>
    <t>Minősítésr kötelezett</t>
  </si>
  <si>
    <t>H</t>
  </si>
  <si>
    <t>Af</t>
  </si>
  <si>
    <t>0076442505</t>
  </si>
  <si>
    <t>0076447662</t>
  </si>
  <si>
    <t>0076448760</t>
  </si>
  <si>
    <t>Sorszám</t>
  </si>
  <si>
    <t>Cikkszám</t>
  </si>
  <si>
    <t>0076449025</t>
  </si>
  <si>
    <t>0077548316</t>
  </si>
  <si>
    <t>0077547993</t>
  </si>
  <si>
    <t>0077545685</t>
  </si>
  <si>
    <t>0077545686</t>
  </si>
  <si>
    <t>0077545776</t>
  </si>
  <si>
    <t>0079113310</t>
  </si>
  <si>
    <t>0079546754</t>
  </si>
  <si>
    <t>0077542878</t>
  </si>
  <si>
    <t>0077542877</t>
  </si>
  <si>
    <t>0077541336</t>
  </si>
  <si>
    <t>0077055320</t>
  </si>
  <si>
    <t>0077216611</t>
  </si>
  <si>
    <t>0077440019</t>
  </si>
  <si>
    <t>0077440024</t>
  </si>
  <si>
    <t>0077440537</t>
  </si>
  <si>
    <t>0077440557</t>
  </si>
  <si>
    <t>0077443173</t>
  </si>
  <si>
    <t>0077443353</t>
  </si>
  <si>
    <t>0077445362</t>
  </si>
  <si>
    <t>0077443824</t>
  </si>
  <si>
    <t>0077443828</t>
  </si>
  <si>
    <t>0077444471</t>
  </si>
  <si>
    <t>0077445443</t>
  </si>
  <si>
    <t>0077445736</t>
  </si>
  <si>
    <t>0077444901</t>
  </si>
  <si>
    <t>0077443316</t>
  </si>
  <si>
    <t>0077445851</t>
  </si>
  <si>
    <t>0077447500</t>
  </si>
  <si>
    <t>0077446000</t>
  </si>
  <si>
    <t>0077446621</t>
  </si>
  <si>
    <t>0077446428</t>
  </si>
  <si>
    <t>0077446140</t>
  </si>
  <si>
    <t>0077446720</t>
  </si>
  <si>
    <t>0077446721</t>
  </si>
  <si>
    <t>0077447588</t>
  </si>
  <si>
    <t>0077448180</t>
  </si>
  <si>
    <t>0077448237</t>
  </si>
  <si>
    <t>0077449517</t>
  </si>
  <si>
    <t>0077448241</t>
  </si>
  <si>
    <t>0077448619</t>
  </si>
  <si>
    <t>0077448696</t>
  </si>
  <si>
    <t>0077449130</t>
  </si>
  <si>
    <t>0077449132</t>
  </si>
  <si>
    <t>0077449727</t>
  </si>
  <si>
    <t>0077449863</t>
  </si>
  <si>
    <t>0077441400</t>
  </si>
  <si>
    <t>0077441584</t>
  </si>
  <si>
    <t>0077441745</t>
  </si>
  <si>
    <t>0077442431</t>
  </si>
  <si>
    <t>0077442564</t>
  </si>
  <si>
    <t>0077442734</t>
  </si>
  <si>
    <t>0077442735</t>
  </si>
  <si>
    <t>0077442924</t>
  </si>
  <si>
    <t>Knor szelep javító kszl.0 481 009 047</t>
  </si>
  <si>
    <t>70344471 VOLVO7700</t>
  </si>
  <si>
    <t>0.481.009.047 VOLVO 7700</t>
  </si>
  <si>
    <t xml:space="preserve">Modulátor légfékrendszerh. </t>
  </si>
  <si>
    <t>20828241 VOLVO 7700</t>
  </si>
  <si>
    <t>Termékgyártó</t>
  </si>
  <si>
    <t>Termékgyártói azonosító / rajzszám</t>
  </si>
  <si>
    <t>Egységár                  [Ft/db]</t>
  </si>
  <si>
    <t xml:space="preserve">Ajánlati összár                 [Ft/12 hó] </t>
  </si>
  <si>
    <t>C rész -Légrendszer szerelvények beszerzése</t>
  </si>
  <si>
    <t>20771850 VOLVO 7700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</si>
</sst>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8">
    <xf numFmtId="0" fontId="0" fillId="0" borderId="0" xfId="0"/>
    <xf numFmtId="0" fontId="20" fillId="35" borderId="11" xfId="42" applyFont="1" applyFill="1" applyBorder="1" applyAlignment="1">
      <alignment horizontal="center" vertical="center" wrapText="1"/>
    </xf>
    <xf numFmtId="49" fontId="20" fillId="35" borderId="14" xfId="42" applyNumberFormat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textRotation="90"/>
    </xf>
    <xf numFmtId="0" fontId="22" fillId="0" borderId="0" xfId="0" applyFont="1"/>
    <xf numFmtId="49" fontId="18" fillId="33" borderId="12" xfId="0" applyNumberFormat="1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49" fontId="18" fillId="33" borderId="10" xfId="42" applyNumberFormat="1" applyFont="1" applyFill="1" applyBorder="1" applyAlignment="1">
      <alignment horizontal="left"/>
    </xf>
    <xf numFmtId="0" fontId="18" fillId="33" borderId="10" xfId="42" applyFont="1" applyFill="1" applyBorder="1" applyAlignment="1">
      <alignment horizontal="left"/>
    </xf>
    <xf numFmtId="49" fontId="22" fillId="0" borderId="0" xfId="0" applyNumberFormat="1" applyFont="1"/>
    <xf numFmtId="0" fontId="22" fillId="0" borderId="0" xfId="0" applyFont="1" applyAlignment="1">
      <alignment horizontal="left"/>
    </xf>
    <xf numFmtId="0" fontId="23" fillId="0" borderId="0" xfId="0" applyFont="1"/>
    <xf numFmtId="0" fontId="22" fillId="36" borderId="16" xfId="0" applyFont="1" applyFill="1" applyBorder="1"/>
    <xf numFmtId="0" fontId="22" fillId="36" borderId="17" xfId="0" applyFont="1" applyFill="1" applyBorder="1"/>
    <xf numFmtId="0" fontId="22" fillId="36" borderId="18" xfId="0" applyFont="1" applyFill="1" applyBorder="1"/>
    <xf numFmtId="0" fontId="18" fillId="33" borderId="12" xfId="0" applyFont="1" applyFill="1" applyBorder="1" applyAlignment="1">
      <alignment horizontal="right"/>
    </xf>
    <xf numFmtId="0" fontId="18" fillId="33" borderId="10" xfId="42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18" fillId="33" borderId="12" xfId="42" applyFont="1" applyFill="1" applyBorder="1" applyAlignment="1">
      <alignment horizontal="center"/>
    </xf>
    <xf numFmtId="0" fontId="24" fillId="0" borderId="12" xfId="0" applyFont="1" applyBorder="1"/>
    <xf numFmtId="0" fontId="18" fillId="33" borderId="10" xfId="0" applyFont="1" applyFill="1" applyBorder="1" applyAlignment="1">
      <alignment horizontal="center"/>
    </xf>
    <xf numFmtId="0" fontId="24" fillId="0" borderId="10" xfId="0" applyFont="1" applyBorder="1"/>
    <xf numFmtId="0" fontId="18" fillId="33" borderId="10" xfId="42" applyFont="1" applyFill="1" applyBorder="1" applyAlignment="1">
      <alignment horizontal="center"/>
    </xf>
    <xf numFmtId="0" fontId="24" fillId="33" borderId="10" xfId="0" applyFont="1" applyFill="1" applyBorder="1"/>
    <xf numFmtId="0" fontId="22" fillId="0" borderId="15" xfId="0" applyFont="1" applyBorder="1" applyAlignment="1">
      <alignment horizontal="center"/>
    </xf>
    <xf numFmtId="49" fontId="18" fillId="33" borderId="19" xfId="0" applyNumberFormat="1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 wrapText="1"/>
    </xf>
    <xf numFmtId="0" fontId="18" fillId="33" borderId="19" xfId="42" applyFont="1" applyFill="1" applyBorder="1" applyAlignment="1">
      <alignment horizontal="right"/>
    </xf>
    <xf numFmtId="0" fontId="18" fillId="33" borderId="19" xfId="0" applyFont="1" applyFill="1" applyBorder="1" applyAlignment="1">
      <alignment horizontal="center"/>
    </xf>
    <xf numFmtId="0" fontId="24" fillId="0" borderId="19" xfId="0" applyFont="1" applyBorder="1"/>
    <xf numFmtId="0" fontId="22" fillId="36" borderId="20" xfId="0" applyFont="1" applyFill="1" applyBorder="1"/>
    <xf numFmtId="0" fontId="19" fillId="34" borderId="23" xfId="42" applyFont="1" applyFill="1" applyBorder="1" applyAlignment="1">
      <alignment horizontal="center" vertical="center" textRotation="90"/>
    </xf>
    <xf numFmtId="0" fontId="20" fillId="34" borderId="21" xfId="0" applyFont="1" applyFill="1" applyBorder="1" applyAlignment="1">
      <alignment horizontal="center" vertical="center" wrapText="1"/>
    </xf>
    <xf numFmtId="0" fontId="24" fillId="0" borderId="24" xfId="0" applyFont="1" applyBorder="1"/>
    <xf numFmtId="0" fontId="24" fillId="0" borderId="25" xfId="0" applyFont="1" applyBorder="1"/>
    <xf numFmtId="0" fontId="24" fillId="33" borderId="25" xfId="0" applyFont="1" applyFill="1" applyBorder="1"/>
    <xf numFmtId="0" fontId="24" fillId="0" borderId="26" xfId="0" applyFont="1" applyBorder="1"/>
    <xf numFmtId="0" fontId="20" fillId="34" borderId="22" xfId="42" applyFont="1" applyFill="1" applyBorder="1" applyAlignment="1">
      <alignment horizontal="center" vertical="center" textRotation="90" wrapText="1"/>
    </xf>
    <xf numFmtId="0" fontId="20" fillId="34" borderId="21" xfId="42" applyFont="1" applyFill="1" applyBorder="1" applyAlignment="1">
      <alignment horizontal="center" vertical="center" textRotation="90" wrapText="1"/>
    </xf>
    <xf numFmtId="0" fontId="25" fillId="33" borderId="21" xfId="0" applyFont="1" applyFill="1" applyBorder="1"/>
    <xf numFmtId="0" fontId="24" fillId="0" borderId="27" xfId="0" applyFont="1" applyBorder="1"/>
    <xf numFmtId="0" fontId="23" fillId="37" borderId="21" xfId="0" applyFont="1" applyFill="1" applyBorder="1"/>
    <xf numFmtId="49" fontId="16" fillId="0" borderId="28" xfId="0" applyNumberFormat="1" applyFont="1" applyBorder="1"/>
    <xf numFmtId="0" fontId="16" fillId="0" borderId="27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49" fontId="20" fillId="35" borderId="22" xfId="42" applyNumberFormat="1" applyFont="1" applyFill="1" applyBorder="1" applyAlignment="1">
      <alignment horizontal="center" vertical="center" wrapText="1"/>
    </xf>
    <xf numFmtId="0" fontId="19" fillId="34" borderId="28" xfId="42" applyFont="1" applyFill="1" applyBorder="1" applyAlignment="1">
      <alignment horizontal="center" vertical="center" textRotation="90"/>
    </xf>
    <xf numFmtId="0" fontId="26" fillId="33" borderId="10" xfId="0" applyFont="1" applyFill="1" applyBorder="1" applyAlignment="1">
      <alignment horizontal="left"/>
    </xf>
    <xf numFmtId="0" fontId="23" fillId="0" borderId="27" xfId="0" applyFont="1" applyFill="1" applyBorder="1" applyAlignment="1"/>
    <xf numFmtId="0" fontId="0" fillId="0" borderId="27" xfId="0" applyBorder="1" applyAlignment="1"/>
    <xf numFmtId="0" fontId="0" fillId="0" borderId="23" xfId="0" applyBorder="1" applyAlignment="1"/>
    <xf numFmtId="49" fontId="21" fillId="0" borderId="28" xfId="0" applyNumberFormat="1" applyFont="1" applyBorder="1" applyAlignment="1"/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565150</xdr:colOff>
      <xdr:row>1</xdr:row>
      <xdr:rowOff>1009650</xdr:rowOff>
    </xdr:from>
    <xdr:to>
      <xdr:col>2</xdr:col>
      <xdr:colOff>1885950</xdr:colOff>
      <xdr:row>1</xdr:row>
      <xdr:rowOff>1009650</xdr:rowOff>
    </xdr:to>
    <xdr:pic>
      <xdr:nvPicPr>
        <xdr:cNvPr id="8" name="Kép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450" y="1009650"/>
          <a:ext cx="1320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565150</xdr:colOff>
      <xdr:row>1</xdr:row>
      <xdr:rowOff>1009650</xdr:rowOff>
    </xdr:from>
    <xdr:to>
      <xdr:col>2</xdr:col>
      <xdr:colOff>1885950</xdr:colOff>
      <xdr:row>1</xdr:row>
      <xdr:rowOff>1009650</xdr:rowOff>
    </xdr:to>
    <xdr:pic>
      <xdr:nvPicPr>
        <xdr:cNvPr id="9" name="Kép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450" y="1009650"/>
          <a:ext cx="1320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1079500</xdr:colOff>
      <xdr:row>1</xdr:row>
      <xdr:rowOff>57150</xdr:rowOff>
    </xdr:from>
    <xdr:to>
      <xdr:col>2</xdr:col>
      <xdr:colOff>819150</xdr:colOff>
      <xdr:row>1</xdr:row>
      <xdr:rowOff>628650</xdr:rowOff>
    </xdr:to>
    <xdr:pic>
      <xdr:nvPicPr>
        <xdr:cNvPr id="10" name="Kép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450" y="247650"/>
          <a:ext cx="825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1847850</xdr:colOff>
      <xdr:row>1</xdr:row>
      <xdr:rowOff>69850</xdr:rowOff>
    </xdr:from>
    <xdr:to>
      <xdr:col>2</xdr:col>
      <xdr:colOff>2654300</xdr:colOff>
      <xdr:row>1</xdr:row>
      <xdr:rowOff>609600</xdr:rowOff>
    </xdr:to>
    <xdr:pic>
      <xdr:nvPicPr>
        <xdr:cNvPr id="11" name="Kép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69850"/>
          <a:ext cx="806450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565150</xdr:colOff>
      <xdr:row>1</xdr:row>
      <xdr:rowOff>1009650</xdr:rowOff>
    </xdr:from>
    <xdr:to>
      <xdr:col>2</xdr:col>
      <xdr:colOff>1885950</xdr:colOff>
      <xdr:row>1</xdr:row>
      <xdr:rowOff>1009650</xdr:rowOff>
    </xdr:to>
    <xdr:pic>
      <xdr:nvPicPr>
        <xdr:cNvPr id="12" name="Kép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450" y="1009650"/>
          <a:ext cx="1320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571500</xdr:colOff>
      <xdr:row>1</xdr:row>
      <xdr:rowOff>914400</xdr:rowOff>
    </xdr:from>
    <xdr:to>
      <xdr:col>2</xdr:col>
      <xdr:colOff>1892300</xdr:colOff>
      <xdr:row>1</xdr:row>
      <xdr:rowOff>914400</xdr:rowOff>
    </xdr:to>
    <xdr:pic>
      <xdr:nvPicPr>
        <xdr:cNvPr id="13" name="Kép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1440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717550</xdr:colOff>
      <xdr:row>1</xdr:row>
      <xdr:rowOff>952500</xdr:rowOff>
    </xdr:from>
    <xdr:to>
      <xdr:col>2</xdr:col>
      <xdr:colOff>2038350</xdr:colOff>
      <xdr:row>1</xdr:row>
      <xdr:rowOff>1498600</xdr:rowOff>
    </xdr:to>
    <xdr:pic>
      <xdr:nvPicPr>
        <xdr:cNvPr id="14" name="Kép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95250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565150</xdr:colOff>
      <xdr:row>44</xdr:row>
      <xdr:rowOff>0</xdr:rowOff>
    </xdr:from>
    <xdr:ext cx="1320800" cy="0"/>
    <xdr:pic>
      <xdr:nvPicPr>
        <xdr:cNvPr id="15" name="Kép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1200150"/>
          <a:ext cx="1320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565150</xdr:colOff>
      <xdr:row>44</xdr:row>
      <xdr:rowOff>0</xdr:rowOff>
    </xdr:from>
    <xdr:ext cx="1320800" cy="0"/>
    <xdr:pic>
      <xdr:nvPicPr>
        <xdr:cNvPr id="16" name="Kép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1200150"/>
          <a:ext cx="1320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565150</xdr:colOff>
      <xdr:row>44</xdr:row>
      <xdr:rowOff>0</xdr:rowOff>
    </xdr:from>
    <xdr:ext cx="1320800" cy="0"/>
    <xdr:pic>
      <xdr:nvPicPr>
        <xdr:cNvPr id="19" name="Kép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1200150"/>
          <a:ext cx="1320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571500</xdr:colOff>
      <xdr:row>44</xdr:row>
      <xdr:rowOff>0</xdr:rowOff>
    </xdr:from>
    <xdr:ext cx="1320800" cy="0"/>
    <xdr:pic>
      <xdr:nvPicPr>
        <xdr:cNvPr id="20" name="Kép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4900"/>
          <a:ext cx="1320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basio/AppData/Local/Microsoft/Windows/Temporary%20Internet%20Files/Content.Outlook/S0N6HDTT/A%20-%20Motor-%20&#233;s%20kapcsol&#243;d&#243;%20alkatr&#233;szek%20sz&#225;ll&#237;t&#225;sa%20-%20konszigra%2014%2007%203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vo Motor"/>
      <sheetName val="Munka3"/>
    </sheetNames>
    <sheetDataSet>
      <sheetData sheetId="0" refreshError="1">
        <row r="2">
          <cell r="C2" t="str">
            <v>Megnevezés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workbookViewId="0">
      <selection activeCell="D50" sqref="D50"/>
    </sheetView>
  </sheetViews>
  <sheetFormatPr defaultColWidth="8.7109375" defaultRowHeight="14.25" x14ac:dyDescent="0.2"/>
  <cols>
    <col min="1" max="1" width="5.140625" style="4" customWidth="1"/>
    <col min="2" max="2" width="15.5703125" style="13" customWidth="1"/>
    <col min="3" max="3" width="40.85546875" style="14" customWidth="1"/>
    <col min="4" max="4" width="29.140625" style="14" customWidth="1"/>
    <col min="5" max="5" width="9" style="4" customWidth="1"/>
    <col min="6" max="6" width="16.85546875" style="15" customWidth="1"/>
    <col min="7" max="7" width="20.5703125" style="15" customWidth="1"/>
    <col min="8" max="8" width="16.7109375" style="15" customWidth="1"/>
    <col min="9" max="9" width="20.5703125" style="15" customWidth="1"/>
    <col min="10" max="10" width="12.85546875" style="4" customWidth="1"/>
    <col min="11" max="16384" width="8.7109375" style="4"/>
  </cols>
  <sheetData>
    <row r="1" spans="1:10" ht="15.75" thickBot="1" x14ac:dyDescent="0.3">
      <c r="A1" s="46" t="s">
        <v>180</v>
      </c>
      <c r="B1" s="47"/>
      <c r="C1" s="48"/>
    </row>
    <row r="2" spans="1:10" ht="125.45" customHeight="1" thickBot="1" x14ac:dyDescent="0.25">
      <c r="A2" s="3" t="s">
        <v>115</v>
      </c>
      <c r="B2" s="2" t="s">
        <v>116</v>
      </c>
      <c r="C2" s="1" t="str">
        <f>'[1]Volvo Motor'!$C$2</f>
        <v>Megnevezés</v>
      </c>
      <c r="D2" s="51" t="s">
        <v>0</v>
      </c>
      <c r="E2" s="52" t="s">
        <v>1</v>
      </c>
      <c r="F2" s="36" t="s">
        <v>178</v>
      </c>
      <c r="G2" s="36" t="s">
        <v>179</v>
      </c>
      <c r="H2" s="41" t="s">
        <v>176</v>
      </c>
      <c r="I2" s="42" t="s">
        <v>177</v>
      </c>
      <c r="J2" s="35" t="s">
        <v>109</v>
      </c>
    </row>
    <row r="3" spans="1:10" x14ac:dyDescent="0.2">
      <c r="A3" s="28">
        <v>1</v>
      </c>
      <c r="B3" s="5" t="s">
        <v>112</v>
      </c>
      <c r="C3" s="6" t="s">
        <v>97</v>
      </c>
      <c r="D3" s="6" t="s">
        <v>98</v>
      </c>
      <c r="E3" s="19">
        <v>4</v>
      </c>
      <c r="F3" s="22"/>
      <c r="G3" s="23">
        <f t="shared" ref="G3:G34" si="0">F3*E3</f>
        <v>0</v>
      </c>
      <c r="H3" s="37"/>
      <c r="I3" s="37"/>
      <c r="J3" s="16"/>
    </row>
    <row r="4" spans="1:10" x14ac:dyDescent="0.2">
      <c r="A4" s="28">
        <v>2</v>
      </c>
      <c r="B4" s="7" t="s">
        <v>113</v>
      </c>
      <c r="C4" s="8" t="s">
        <v>91</v>
      </c>
      <c r="D4" s="8" t="s">
        <v>92</v>
      </c>
      <c r="E4" s="20">
        <v>8</v>
      </c>
      <c r="F4" s="24"/>
      <c r="G4" s="25">
        <f t="shared" si="0"/>
        <v>0</v>
      </c>
      <c r="H4" s="38"/>
      <c r="I4" s="38"/>
      <c r="J4" s="50" t="s">
        <v>110</v>
      </c>
    </row>
    <row r="5" spans="1:10" x14ac:dyDescent="0.2">
      <c r="A5" s="28">
        <v>3</v>
      </c>
      <c r="B5" s="9" t="s">
        <v>114</v>
      </c>
      <c r="C5" s="10" t="s">
        <v>99</v>
      </c>
      <c r="D5" s="10" t="s">
        <v>100</v>
      </c>
      <c r="E5" s="21">
        <v>2</v>
      </c>
      <c r="F5" s="26"/>
      <c r="G5" s="25">
        <f t="shared" si="0"/>
        <v>0</v>
      </c>
      <c r="H5" s="38"/>
      <c r="I5" s="38"/>
      <c r="J5" s="50" t="s">
        <v>110</v>
      </c>
    </row>
    <row r="6" spans="1:10" x14ac:dyDescent="0.2">
      <c r="A6" s="28">
        <v>4</v>
      </c>
      <c r="B6" s="11" t="s">
        <v>117</v>
      </c>
      <c r="C6" s="12" t="s">
        <v>87</v>
      </c>
      <c r="D6" s="12" t="s">
        <v>88</v>
      </c>
      <c r="E6" s="20">
        <v>3</v>
      </c>
      <c r="F6" s="26"/>
      <c r="G6" s="25">
        <f t="shared" si="0"/>
        <v>0</v>
      </c>
      <c r="H6" s="38"/>
      <c r="I6" s="38"/>
      <c r="J6" s="50" t="s">
        <v>110</v>
      </c>
    </row>
    <row r="7" spans="1:10" x14ac:dyDescent="0.2">
      <c r="A7" s="28">
        <v>5</v>
      </c>
      <c r="B7" s="11" t="s">
        <v>128</v>
      </c>
      <c r="C7" s="12" t="s">
        <v>2</v>
      </c>
      <c r="D7" s="12" t="s">
        <v>3</v>
      </c>
      <c r="E7" s="20">
        <v>130</v>
      </c>
      <c r="F7" s="26"/>
      <c r="G7" s="25">
        <f t="shared" si="0"/>
        <v>0</v>
      </c>
      <c r="H7" s="38"/>
      <c r="I7" s="38"/>
      <c r="J7" s="50" t="s">
        <v>110</v>
      </c>
    </row>
    <row r="8" spans="1:10" x14ac:dyDescent="0.2">
      <c r="A8" s="28">
        <v>6</v>
      </c>
      <c r="B8" s="11" t="s">
        <v>129</v>
      </c>
      <c r="C8" s="12" t="s">
        <v>4</v>
      </c>
      <c r="D8" s="12" t="s">
        <v>5</v>
      </c>
      <c r="E8" s="20">
        <v>22</v>
      </c>
      <c r="F8" s="26"/>
      <c r="G8" s="25">
        <f t="shared" si="0"/>
        <v>0</v>
      </c>
      <c r="H8" s="38"/>
      <c r="I8" s="38"/>
      <c r="J8" s="50" t="s">
        <v>110</v>
      </c>
    </row>
    <row r="9" spans="1:10" x14ac:dyDescent="0.2">
      <c r="A9" s="28">
        <v>7</v>
      </c>
      <c r="B9" s="11" t="s">
        <v>130</v>
      </c>
      <c r="C9" s="12" t="s">
        <v>6</v>
      </c>
      <c r="D9" s="12" t="s">
        <v>7</v>
      </c>
      <c r="E9" s="20">
        <v>2</v>
      </c>
      <c r="F9" s="26"/>
      <c r="G9" s="25">
        <f t="shared" si="0"/>
        <v>0</v>
      </c>
      <c r="H9" s="38"/>
      <c r="I9" s="38"/>
      <c r="J9" s="50" t="s">
        <v>110</v>
      </c>
    </row>
    <row r="10" spans="1:10" x14ac:dyDescent="0.2">
      <c r="A10" s="28">
        <v>8</v>
      </c>
      <c r="B10" s="11" t="s">
        <v>131</v>
      </c>
      <c r="C10" s="12" t="s">
        <v>8</v>
      </c>
      <c r="D10" s="12" t="s">
        <v>9</v>
      </c>
      <c r="E10" s="20">
        <v>4</v>
      </c>
      <c r="F10" s="26"/>
      <c r="G10" s="25">
        <f t="shared" si="0"/>
        <v>0</v>
      </c>
      <c r="H10" s="38"/>
      <c r="I10" s="38"/>
      <c r="J10" s="50" t="s">
        <v>110</v>
      </c>
    </row>
    <row r="11" spans="1:10" x14ac:dyDescent="0.2">
      <c r="A11" s="28">
        <v>9</v>
      </c>
      <c r="B11" s="11" t="s">
        <v>132</v>
      </c>
      <c r="C11" s="12" t="s">
        <v>10</v>
      </c>
      <c r="D11" s="12" t="s">
        <v>11</v>
      </c>
      <c r="E11" s="20">
        <v>4</v>
      </c>
      <c r="F11" s="26"/>
      <c r="G11" s="25">
        <f t="shared" si="0"/>
        <v>0</v>
      </c>
      <c r="H11" s="38"/>
      <c r="I11" s="38"/>
      <c r="J11" s="50" t="s">
        <v>110</v>
      </c>
    </row>
    <row r="12" spans="1:10" x14ac:dyDescent="0.2">
      <c r="A12" s="28">
        <v>10</v>
      </c>
      <c r="B12" s="11" t="s">
        <v>133</v>
      </c>
      <c r="C12" s="12" t="s">
        <v>12</v>
      </c>
      <c r="D12" s="12" t="s">
        <v>13</v>
      </c>
      <c r="E12" s="20">
        <v>90</v>
      </c>
      <c r="F12" s="26"/>
      <c r="G12" s="25">
        <f t="shared" si="0"/>
        <v>0</v>
      </c>
      <c r="H12" s="38"/>
      <c r="I12" s="38"/>
      <c r="J12" s="17"/>
    </row>
    <row r="13" spans="1:10" x14ac:dyDescent="0.2">
      <c r="A13" s="28">
        <v>11</v>
      </c>
      <c r="B13" s="11" t="s">
        <v>163</v>
      </c>
      <c r="C13" s="12" t="s">
        <v>14</v>
      </c>
      <c r="D13" s="12" t="s">
        <v>15</v>
      </c>
      <c r="E13" s="20">
        <v>63</v>
      </c>
      <c r="F13" s="26"/>
      <c r="G13" s="25">
        <f t="shared" si="0"/>
        <v>0</v>
      </c>
      <c r="H13" s="38"/>
      <c r="I13" s="38"/>
      <c r="J13" s="17"/>
    </row>
    <row r="14" spans="1:10" x14ac:dyDescent="0.2">
      <c r="A14" s="28">
        <v>12</v>
      </c>
      <c r="B14" s="11" t="s">
        <v>164</v>
      </c>
      <c r="C14" s="12" t="s">
        <v>16</v>
      </c>
      <c r="D14" s="12" t="s">
        <v>17</v>
      </c>
      <c r="E14" s="20">
        <v>16</v>
      </c>
      <c r="F14" s="26"/>
      <c r="G14" s="25">
        <f t="shared" si="0"/>
        <v>0</v>
      </c>
      <c r="H14" s="38"/>
      <c r="I14" s="38"/>
      <c r="J14" s="17"/>
    </row>
    <row r="15" spans="1:10" x14ac:dyDescent="0.2">
      <c r="A15" s="28">
        <v>13</v>
      </c>
      <c r="B15" s="11" t="s">
        <v>165</v>
      </c>
      <c r="C15" s="12" t="s">
        <v>18</v>
      </c>
      <c r="D15" s="12" t="s">
        <v>19</v>
      </c>
      <c r="E15" s="20">
        <v>7</v>
      </c>
      <c r="F15" s="26"/>
      <c r="G15" s="25">
        <f t="shared" si="0"/>
        <v>0</v>
      </c>
      <c r="H15" s="38"/>
      <c r="I15" s="38"/>
      <c r="J15" s="17"/>
    </row>
    <row r="16" spans="1:10" x14ac:dyDescent="0.2">
      <c r="A16" s="28">
        <v>14</v>
      </c>
      <c r="B16" s="11" t="s">
        <v>166</v>
      </c>
      <c r="C16" s="12" t="s">
        <v>20</v>
      </c>
      <c r="D16" s="12" t="s">
        <v>21</v>
      </c>
      <c r="E16" s="20">
        <v>26</v>
      </c>
      <c r="F16" s="26"/>
      <c r="G16" s="25">
        <f t="shared" si="0"/>
        <v>0</v>
      </c>
      <c r="H16" s="38"/>
      <c r="I16" s="38"/>
      <c r="J16" s="50" t="s">
        <v>110</v>
      </c>
    </row>
    <row r="17" spans="1:10" x14ac:dyDescent="0.2">
      <c r="A17" s="28">
        <v>15</v>
      </c>
      <c r="B17" s="11" t="s">
        <v>167</v>
      </c>
      <c r="C17" s="12" t="s">
        <v>89</v>
      </c>
      <c r="D17" s="12" t="s">
        <v>90</v>
      </c>
      <c r="E17" s="20">
        <v>4</v>
      </c>
      <c r="F17" s="26"/>
      <c r="G17" s="25">
        <f t="shared" si="0"/>
        <v>0</v>
      </c>
      <c r="H17" s="38"/>
      <c r="I17" s="38"/>
      <c r="J17" s="50" t="s">
        <v>110</v>
      </c>
    </row>
    <row r="18" spans="1:10" x14ac:dyDescent="0.2">
      <c r="A18" s="28">
        <v>16</v>
      </c>
      <c r="B18" s="11" t="s">
        <v>168</v>
      </c>
      <c r="C18" s="12" t="s">
        <v>22</v>
      </c>
      <c r="D18" s="12" t="s">
        <v>23</v>
      </c>
      <c r="E18" s="20">
        <v>30</v>
      </c>
      <c r="F18" s="26"/>
      <c r="G18" s="25">
        <f t="shared" si="0"/>
        <v>0</v>
      </c>
      <c r="H18" s="38"/>
      <c r="I18" s="38"/>
      <c r="J18" s="50" t="s">
        <v>110</v>
      </c>
    </row>
    <row r="19" spans="1:10" x14ac:dyDescent="0.2">
      <c r="A19" s="28">
        <v>17</v>
      </c>
      <c r="B19" s="11" t="s">
        <v>169</v>
      </c>
      <c r="C19" s="12" t="s">
        <v>85</v>
      </c>
      <c r="D19" s="12" t="s">
        <v>86</v>
      </c>
      <c r="E19" s="20">
        <v>37</v>
      </c>
      <c r="F19" s="26"/>
      <c r="G19" s="25">
        <f t="shared" si="0"/>
        <v>0</v>
      </c>
      <c r="H19" s="38"/>
      <c r="I19" s="38"/>
      <c r="J19" s="50" t="s">
        <v>110</v>
      </c>
    </row>
    <row r="20" spans="1:10" x14ac:dyDescent="0.2">
      <c r="A20" s="28">
        <v>18</v>
      </c>
      <c r="B20" s="11" t="s">
        <v>170</v>
      </c>
      <c r="C20" s="12" t="s">
        <v>24</v>
      </c>
      <c r="D20" s="12" t="s">
        <v>25</v>
      </c>
      <c r="E20" s="20">
        <v>45</v>
      </c>
      <c r="F20" s="26"/>
      <c r="G20" s="25">
        <f t="shared" si="0"/>
        <v>0</v>
      </c>
      <c r="H20" s="38"/>
      <c r="I20" s="38"/>
      <c r="J20" s="17"/>
    </row>
    <row r="21" spans="1:10" x14ac:dyDescent="0.2">
      <c r="A21" s="28">
        <v>19</v>
      </c>
      <c r="B21" s="11" t="s">
        <v>134</v>
      </c>
      <c r="C21" s="12" t="s">
        <v>26</v>
      </c>
      <c r="D21" s="12" t="s">
        <v>27</v>
      </c>
      <c r="E21" s="20">
        <v>22</v>
      </c>
      <c r="F21" s="26"/>
      <c r="G21" s="25">
        <f t="shared" si="0"/>
        <v>0</v>
      </c>
      <c r="H21" s="38"/>
      <c r="I21" s="38"/>
      <c r="J21" s="50" t="s">
        <v>110</v>
      </c>
    </row>
    <row r="22" spans="1:10" x14ac:dyDescent="0.2">
      <c r="A22" s="28">
        <v>20</v>
      </c>
      <c r="B22" s="11" t="s">
        <v>143</v>
      </c>
      <c r="C22" s="12" t="s">
        <v>28</v>
      </c>
      <c r="D22" s="12" t="s">
        <v>29</v>
      </c>
      <c r="E22" s="20">
        <v>18</v>
      </c>
      <c r="F22" s="26"/>
      <c r="G22" s="25">
        <f t="shared" si="0"/>
        <v>0</v>
      </c>
      <c r="H22" s="38"/>
      <c r="I22" s="38"/>
      <c r="J22" s="50" t="s">
        <v>110</v>
      </c>
    </row>
    <row r="23" spans="1:10" x14ac:dyDescent="0.2">
      <c r="A23" s="28">
        <v>21</v>
      </c>
      <c r="B23" s="11" t="s">
        <v>135</v>
      </c>
      <c r="C23" s="12" t="s">
        <v>30</v>
      </c>
      <c r="D23" s="12" t="s">
        <v>31</v>
      </c>
      <c r="E23" s="20">
        <v>10</v>
      </c>
      <c r="F23" s="26"/>
      <c r="G23" s="25">
        <f t="shared" si="0"/>
        <v>0</v>
      </c>
      <c r="H23" s="38"/>
      <c r="I23" s="38"/>
      <c r="J23" s="50" t="s">
        <v>110</v>
      </c>
    </row>
    <row r="24" spans="1:10" x14ac:dyDescent="0.2">
      <c r="A24" s="28">
        <v>22</v>
      </c>
      <c r="B24" s="11" t="s">
        <v>137</v>
      </c>
      <c r="C24" s="12" t="s">
        <v>32</v>
      </c>
      <c r="D24" s="12" t="s">
        <v>33</v>
      </c>
      <c r="E24" s="20">
        <v>210</v>
      </c>
      <c r="F24" s="26"/>
      <c r="G24" s="25">
        <f t="shared" si="0"/>
        <v>0</v>
      </c>
      <c r="H24" s="38"/>
      <c r="I24" s="38"/>
      <c r="J24" s="17"/>
    </row>
    <row r="25" spans="1:10" x14ac:dyDescent="0.2">
      <c r="A25" s="28">
        <v>23</v>
      </c>
      <c r="B25" s="11" t="s">
        <v>138</v>
      </c>
      <c r="C25" s="12" t="s">
        <v>34</v>
      </c>
      <c r="D25" s="12" t="s">
        <v>35</v>
      </c>
      <c r="E25" s="20">
        <v>2</v>
      </c>
      <c r="F25" s="26"/>
      <c r="G25" s="25">
        <f t="shared" si="0"/>
        <v>0</v>
      </c>
      <c r="H25" s="38"/>
      <c r="I25" s="38"/>
      <c r="J25" s="17"/>
    </row>
    <row r="26" spans="1:10" x14ac:dyDescent="0.2">
      <c r="A26" s="28">
        <v>24</v>
      </c>
      <c r="B26" s="11" t="s">
        <v>139</v>
      </c>
      <c r="C26" s="12" t="s">
        <v>36</v>
      </c>
      <c r="D26" s="12" t="s">
        <v>172</v>
      </c>
      <c r="E26" s="20">
        <v>7</v>
      </c>
      <c r="F26" s="26"/>
      <c r="G26" s="25">
        <f t="shared" si="0"/>
        <v>0</v>
      </c>
      <c r="H26" s="38"/>
      <c r="I26" s="38"/>
      <c r="J26" s="17"/>
    </row>
    <row r="27" spans="1:10" x14ac:dyDescent="0.2">
      <c r="A27" s="28">
        <v>25</v>
      </c>
      <c r="B27" s="11" t="s">
        <v>142</v>
      </c>
      <c r="C27" s="12" t="s">
        <v>37</v>
      </c>
      <c r="D27" s="12" t="s">
        <v>38</v>
      </c>
      <c r="E27" s="20">
        <v>55</v>
      </c>
      <c r="F27" s="26"/>
      <c r="G27" s="25">
        <f t="shared" si="0"/>
        <v>0</v>
      </c>
      <c r="H27" s="38"/>
      <c r="I27" s="38"/>
      <c r="J27" s="17"/>
    </row>
    <row r="28" spans="1:10" x14ac:dyDescent="0.2">
      <c r="A28" s="28">
        <v>26</v>
      </c>
      <c r="B28" s="11" t="s">
        <v>136</v>
      </c>
      <c r="C28" s="12" t="s">
        <v>39</v>
      </c>
      <c r="D28" s="12" t="s">
        <v>40</v>
      </c>
      <c r="E28" s="20">
        <v>271</v>
      </c>
      <c r="F28" s="26"/>
      <c r="G28" s="25">
        <f t="shared" si="0"/>
        <v>0</v>
      </c>
      <c r="H28" s="38"/>
      <c r="I28" s="38"/>
      <c r="J28" s="50" t="s">
        <v>110</v>
      </c>
    </row>
    <row r="29" spans="1:10" x14ac:dyDescent="0.2">
      <c r="A29" s="28">
        <v>27</v>
      </c>
      <c r="B29" s="11" t="s">
        <v>140</v>
      </c>
      <c r="C29" s="12" t="s">
        <v>41</v>
      </c>
      <c r="D29" s="12" t="s">
        <v>42</v>
      </c>
      <c r="E29" s="20">
        <v>4</v>
      </c>
      <c r="F29" s="26"/>
      <c r="G29" s="25">
        <f t="shared" si="0"/>
        <v>0</v>
      </c>
      <c r="H29" s="38"/>
      <c r="I29" s="38"/>
      <c r="J29" s="50" t="s">
        <v>110</v>
      </c>
    </row>
    <row r="30" spans="1:10" x14ac:dyDescent="0.2">
      <c r="A30" s="28">
        <v>28</v>
      </c>
      <c r="B30" s="11" t="s">
        <v>141</v>
      </c>
      <c r="C30" s="12" t="s">
        <v>43</v>
      </c>
      <c r="D30" s="12" t="s">
        <v>44</v>
      </c>
      <c r="E30" s="20">
        <v>2</v>
      </c>
      <c r="F30" s="26"/>
      <c r="G30" s="25">
        <f t="shared" si="0"/>
        <v>0</v>
      </c>
      <c r="H30" s="38"/>
      <c r="I30" s="38"/>
      <c r="J30" s="50" t="s">
        <v>110</v>
      </c>
    </row>
    <row r="31" spans="1:10" x14ac:dyDescent="0.2">
      <c r="A31" s="28">
        <v>29</v>
      </c>
      <c r="B31" s="11" t="s">
        <v>144</v>
      </c>
      <c r="C31" s="12" t="s">
        <v>45</v>
      </c>
      <c r="D31" s="12" t="s">
        <v>46</v>
      </c>
      <c r="E31" s="20">
        <v>20</v>
      </c>
      <c r="F31" s="26"/>
      <c r="G31" s="25">
        <f t="shared" si="0"/>
        <v>0</v>
      </c>
      <c r="H31" s="38"/>
      <c r="I31" s="38"/>
      <c r="J31" s="17"/>
    </row>
    <row r="32" spans="1:10" x14ac:dyDescent="0.2">
      <c r="A32" s="28">
        <v>30</v>
      </c>
      <c r="B32" s="11" t="s">
        <v>146</v>
      </c>
      <c r="C32" s="12" t="s">
        <v>14</v>
      </c>
      <c r="D32" s="12" t="s">
        <v>47</v>
      </c>
      <c r="E32" s="20">
        <v>160</v>
      </c>
      <c r="F32" s="26"/>
      <c r="G32" s="25">
        <f t="shared" si="0"/>
        <v>0</v>
      </c>
      <c r="H32" s="38"/>
      <c r="I32" s="38"/>
      <c r="J32" s="17"/>
    </row>
    <row r="33" spans="1:10" x14ac:dyDescent="0.2">
      <c r="A33" s="28">
        <v>31</v>
      </c>
      <c r="B33" s="11" t="s">
        <v>149</v>
      </c>
      <c r="C33" s="12" t="s">
        <v>48</v>
      </c>
      <c r="D33" s="12" t="s">
        <v>49</v>
      </c>
      <c r="E33" s="20">
        <v>20</v>
      </c>
      <c r="F33" s="26"/>
      <c r="G33" s="25">
        <f t="shared" si="0"/>
        <v>0</v>
      </c>
      <c r="H33" s="38"/>
      <c r="I33" s="38"/>
      <c r="J33" s="17"/>
    </row>
    <row r="34" spans="1:10" x14ac:dyDescent="0.2">
      <c r="A34" s="28">
        <v>32</v>
      </c>
      <c r="B34" s="11" t="s">
        <v>148</v>
      </c>
      <c r="C34" s="12" t="s">
        <v>50</v>
      </c>
      <c r="D34" s="12" t="s">
        <v>51</v>
      </c>
      <c r="E34" s="20">
        <v>25</v>
      </c>
      <c r="F34" s="26"/>
      <c r="G34" s="25">
        <f t="shared" si="0"/>
        <v>0</v>
      </c>
      <c r="H34" s="38"/>
      <c r="I34" s="38"/>
      <c r="J34" s="17"/>
    </row>
    <row r="35" spans="1:10" x14ac:dyDescent="0.2">
      <c r="A35" s="28">
        <v>33</v>
      </c>
      <c r="B35" s="11" t="s">
        <v>147</v>
      </c>
      <c r="C35" s="12" t="s">
        <v>52</v>
      </c>
      <c r="D35" s="12" t="s">
        <v>53</v>
      </c>
      <c r="E35" s="20">
        <v>4</v>
      </c>
      <c r="F35" s="26"/>
      <c r="G35" s="25">
        <f t="shared" ref="G35:G59" si="1">F35*E35</f>
        <v>0</v>
      </c>
      <c r="H35" s="38"/>
      <c r="I35" s="38"/>
      <c r="J35" s="50" t="s">
        <v>110</v>
      </c>
    </row>
    <row r="36" spans="1:10" x14ac:dyDescent="0.2">
      <c r="A36" s="28">
        <v>34</v>
      </c>
      <c r="B36" s="11" t="s">
        <v>150</v>
      </c>
      <c r="C36" s="12" t="s">
        <v>54</v>
      </c>
      <c r="D36" s="12" t="s">
        <v>55</v>
      </c>
      <c r="E36" s="20">
        <v>25</v>
      </c>
      <c r="F36" s="26"/>
      <c r="G36" s="25">
        <f t="shared" si="1"/>
        <v>0</v>
      </c>
      <c r="H36" s="38"/>
      <c r="I36" s="38"/>
      <c r="J36" s="17"/>
    </row>
    <row r="37" spans="1:10" x14ac:dyDescent="0.2">
      <c r="A37" s="28">
        <v>35</v>
      </c>
      <c r="B37" s="11" t="s">
        <v>151</v>
      </c>
      <c r="C37" s="12" t="s">
        <v>171</v>
      </c>
      <c r="D37" s="12" t="s">
        <v>173</v>
      </c>
      <c r="E37" s="20">
        <v>39</v>
      </c>
      <c r="F37" s="26"/>
      <c r="G37" s="25">
        <f t="shared" si="1"/>
        <v>0</v>
      </c>
      <c r="H37" s="38"/>
      <c r="I37" s="38"/>
      <c r="J37" s="17"/>
    </row>
    <row r="38" spans="1:10" x14ac:dyDescent="0.2">
      <c r="A38" s="28">
        <v>36</v>
      </c>
      <c r="B38" s="11" t="s">
        <v>145</v>
      </c>
      <c r="C38" s="12" t="s">
        <v>56</v>
      </c>
      <c r="D38" s="12" t="s">
        <v>57</v>
      </c>
      <c r="E38" s="20">
        <v>68</v>
      </c>
      <c r="F38" s="26"/>
      <c r="G38" s="25">
        <f t="shared" si="1"/>
        <v>0</v>
      </c>
      <c r="H38" s="38"/>
      <c r="I38" s="38"/>
      <c r="J38" s="17"/>
    </row>
    <row r="39" spans="1:10" x14ac:dyDescent="0.2">
      <c r="A39" s="28">
        <v>37</v>
      </c>
      <c r="B39" s="11" t="s">
        <v>152</v>
      </c>
      <c r="C39" s="12" t="s">
        <v>58</v>
      </c>
      <c r="D39" s="12" t="s">
        <v>59</v>
      </c>
      <c r="E39" s="20">
        <v>40</v>
      </c>
      <c r="F39" s="26"/>
      <c r="G39" s="25">
        <f t="shared" si="1"/>
        <v>0</v>
      </c>
      <c r="H39" s="38"/>
      <c r="I39" s="38"/>
      <c r="J39" s="50" t="s">
        <v>110</v>
      </c>
    </row>
    <row r="40" spans="1:10" x14ac:dyDescent="0.2">
      <c r="A40" s="28">
        <v>38</v>
      </c>
      <c r="B40" s="11" t="s">
        <v>153</v>
      </c>
      <c r="C40" s="12" t="s">
        <v>60</v>
      </c>
      <c r="D40" s="12" t="s">
        <v>61</v>
      </c>
      <c r="E40" s="20">
        <v>148</v>
      </c>
      <c r="F40" s="26"/>
      <c r="G40" s="25">
        <f t="shared" si="1"/>
        <v>0</v>
      </c>
      <c r="H40" s="38"/>
      <c r="I40" s="38"/>
      <c r="J40" s="17"/>
    </row>
    <row r="41" spans="1:10" x14ac:dyDescent="0.2">
      <c r="A41" s="28">
        <v>39</v>
      </c>
      <c r="B41" s="11" t="s">
        <v>154</v>
      </c>
      <c r="C41" s="12" t="s">
        <v>62</v>
      </c>
      <c r="D41" s="12" t="s">
        <v>63</v>
      </c>
      <c r="E41" s="20">
        <v>17</v>
      </c>
      <c r="F41" s="26"/>
      <c r="G41" s="25">
        <f t="shared" si="1"/>
        <v>0</v>
      </c>
      <c r="H41" s="38"/>
      <c r="I41" s="38"/>
      <c r="J41" s="50" t="s">
        <v>110</v>
      </c>
    </row>
    <row r="42" spans="1:10" x14ac:dyDescent="0.2">
      <c r="A42" s="28">
        <v>40</v>
      </c>
      <c r="B42" s="11" t="s">
        <v>156</v>
      </c>
      <c r="C42" s="12" t="s">
        <v>174</v>
      </c>
      <c r="D42" s="12" t="s">
        <v>175</v>
      </c>
      <c r="E42" s="20">
        <v>19</v>
      </c>
      <c r="F42" s="26"/>
      <c r="G42" s="25">
        <f t="shared" si="1"/>
        <v>0</v>
      </c>
      <c r="H42" s="38"/>
      <c r="I42" s="38"/>
      <c r="J42" s="50" t="s">
        <v>110</v>
      </c>
    </row>
    <row r="43" spans="1:10" x14ac:dyDescent="0.2">
      <c r="A43" s="28">
        <v>41</v>
      </c>
      <c r="B43" s="11" t="s">
        <v>157</v>
      </c>
      <c r="C43" s="12" t="s">
        <v>64</v>
      </c>
      <c r="D43" s="12" t="s">
        <v>65</v>
      </c>
      <c r="E43" s="20">
        <v>45</v>
      </c>
      <c r="F43" s="26"/>
      <c r="G43" s="25">
        <f t="shared" si="1"/>
        <v>0</v>
      </c>
      <c r="H43" s="38"/>
      <c r="I43" s="38"/>
      <c r="J43" s="50" t="s">
        <v>110</v>
      </c>
    </row>
    <row r="44" spans="1:10" x14ac:dyDescent="0.2">
      <c r="A44" s="28">
        <v>42</v>
      </c>
      <c r="B44" s="11" t="s">
        <v>158</v>
      </c>
      <c r="C44" s="12" t="s">
        <v>66</v>
      </c>
      <c r="D44" s="12" t="s">
        <v>67</v>
      </c>
      <c r="E44" s="20">
        <v>10</v>
      </c>
      <c r="F44" s="26"/>
      <c r="G44" s="25">
        <f t="shared" si="1"/>
        <v>0</v>
      </c>
      <c r="H44" s="38"/>
      <c r="I44" s="38"/>
      <c r="J44" s="17"/>
    </row>
    <row r="45" spans="1:10" x14ac:dyDescent="0.2">
      <c r="A45" s="49">
        <v>43</v>
      </c>
      <c r="B45" s="11" t="s">
        <v>159</v>
      </c>
      <c r="C45" s="12" t="s">
        <v>68</v>
      </c>
      <c r="D45" s="12" t="s">
        <v>69</v>
      </c>
      <c r="E45" s="20">
        <v>25</v>
      </c>
      <c r="F45" s="26"/>
      <c r="G45" s="25">
        <f t="shared" si="1"/>
        <v>0</v>
      </c>
      <c r="H45" s="38"/>
      <c r="I45" s="38"/>
      <c r="J45" s="50" t="s">
        <v>111</v>
      </c>
    </row>
    <row r="46" spans="1:10" x14ac:dyDescent="0.2">
      <c r="A46" s="28">
        <v>44</v>
      </c>
      <c r="B46" s="11" t="s">
        <v>160</v>
      </c>
      <c r="C46" s="12" t="s">
        <v>70</v>
      </c>
      <c r="D46" s="12" t="s">
        <v>71</v>
      </c>
      <c r="E46" s="20">
        <v>105</v>
      </c>
      <c r="F46" s="26"/>
      <c r="G46" s="25">
        <f t="shared" si="1"/>
        <v>0</v>
      </c>
      <c r="H46" s="38"/>
      <c r="I46" s="38"/>
      <c r="J46" s="50" t="s">
        <v>111</v>
      </c>
    </row>
    <row r="47" spans="1:10" x14ac:dyDescent="0.2">
      <c r="A47" s="28">
        <v>45</v>
      </c>
      <c r="B47" s="11" t="s">
        <v>155</v>
      </c>
      <c r="C47" s="12" t="s">
        <v>50</v>
      </c>
      <c r="D47" s="12" t="s">
        <v>72</v>
      </c>
      <c r="E47" s="20">
        <v>20</v>
      </c>
      <c r="F47" s="26"/>
      <c r="G47" s="25">
        <f t="shared" si="1"/>
        <v>0</v>
      </c>
      <c r="H47" s="38"/>
      <c r="I47" s="38"/>
      <c r="J47" s="17"/>
    </row>
    <row r="48" spans="1:10" x14ac:dyDescent="0.2">
      <c r="A48" s="28">
        <v>46</v>
      </c>
      <c r="B48" s="11" t="s">
        <v>161</v>
      </c>
      <c r="C48" s="12" t="s">
        <v>73</v>
      </c>
      <c r="D48" s="12" t="s">
        <v>74</v>
      </c>
      <c r="E48" s="20">
        <v>8</v>
      </c>
      <c r="F48" s="26"/>
      <c r="G48" s="25">
        <f t="shared" si="1"/>
        <v>0</v>
      </c>
      <c r="H48" s="38"/>
      <c r="I48" s="38"/>
      <c r="J48" s="50" t="s">
        <v>110</v>
      </c>
    </row>
    <row r="49" spans="1:10" x14ac:dyDescent="0.2">
      <c r="A49" s="28">
        <v>47</v>
      </c>
      <c r="B49" s="11" t="s">
        <v>162</v>
      </c>
      <c r="C49" s="12" t="s">
        <v>75</v>
      </c>
      <c r="D49" s="12" t="s">
        <v>76</v>
      </c>
      <c r="E49" s="20">
        <v>70</v>
      </c>
      <c r="F49" s="26"/>
      <c r="G49" s="25">
        <f t="shared" si="1"/>
        <v>0</v>
      </c>
      <c r="H49" s="38"/>
      <c r="I49" s="38"/>
      <c r="J49" s="17"/>
    </row>
    <row r="50" spans="1:10" x14ac:dyDescent="0.2">
      <c r="A50" s="28">
        <v>48</v>
      </c>
      <c r="B50" s="9" t="s">
        <v>127</v>
      </c>
      <c r="C50" s="10" t="s">
        <v>101</v>
      </c>
      <c r="D50" s="53" t="s">
        <v>181</v>
      </c>
      <c r="E50" s="21">
        <v>4</v>
      </c>
      <c r="F50" s="26"/>
      <c r="G50" s="25">
        <f t="shared" si="1"/>
        <v>0</v>
      </c>
      <c r="H50" s="38"/>
      <c r="I50" s="38"/>
      <c r="J50" s="17"/>
    </row>
    <row r="51" spans="1:10" x14ac:dyDescent="0.2">
      <c r="A51" s="28">
        <v>49</v>
      </c>
      <c r="B51" s="11" t="s">
        <v>126</v>
      </c>
      <c r="C51" s="12" t="s">
        <v>77</v>
      </c>
      <c r="D51" s="12" t="s">
        <v>78</v>
      </c>
      <c r="E51" s="20">
        <v>135</v>
      </c>
      <c r="F51" s="26"/>
      <c r="G51" s="25">
        <f t="shared" si="1"/>
        <v>0</v>
      </c>
      <c r="H51" s="38"/>
      <c r="I51" s="38"/>
      <c r="J51" s="17"/>
    </row>
    <row r="52" spans="1:10" x14ac:dyDescent="0.2">
      <c r="A52" s="28">
        <v>50</v>
      </c>
      <c r="B52" s="11" t="s">
        <v>125</v>
      </c>
      <c r="C52" s="12" t="s">
        <v>79</v>
      </c>
      <c r="D52" s="12" t="s">
        <v>80</v>
      </c>
      <c r="E52" s="20">
        <v>85</v>
      </c>
      <c r="F52" s="26"/>
      <c r="G52" s="25">
        <f t="shared" si="1"/>
        <v>0</v>
      </c>
      <c r="H52" s="38"/>
      <c r="I52" s="38"/>
      <c r="J52" s="17"/>
    </row>
    <row r="53" spans="1:10" x14ac:dyDescent="0.2">
      <c r="A53" s="28">
        <v>51</v>
      </c>
      <c r="B53" s="7" t="s">
        <v>120</v>
      </c>
      <c r="C53" s="8" t="s">
        <v>93</v>
      </c>
      <c r="D53" s="8" t="s">
        <v>94</v>
      </c>
      <c r="E53" s="20">
        <v>8</v>
      </c>
      <c r="F53" s="24"/>
      <c r="G53" s="25">
        <f t="shared" si="1"/>
        <v>0</v>
      </c>
      <c r="H53" s="38"/>
      <c r="I53" s="38"/>
      <c r="J53" s="17"/>
    </row>
    <row r="54" spans="1:10" x14ac:dyDescent="0.2">
      <c r="A54" s="28">
        <v>52</v>
      </c>
      <c r="B54" s="9" t="s">
        <v>121</v>
      </c>
      <c r="C54" s="10" t="s">
        <v>102</v>
      </c>
      <c r="D54" s="10" t="s">
        <v>103</v>
      </c>
      <c r="E54" s="21">
        <v>8</v>
      </c>
      <c r="F54" s="26"/>
      <c r="G54" s="25">
        <f t="shared" si="1"/>
        <v>0</v>
      </c>
      <c r="H54" s="38"/>
      <c r="I54" s="38"/>
      <c r="J54" s="17"/>
    </row>
    <row r="55" spans="1:10" x14ac:dyDescent="0.2">
      <c r="A55" s="28">
        <v>53</v>
      </c>
      <c r="B55" s="9" t="s">
        <v>122</v>
      </c>
      <c r="C55" s="10" t="s">
        <v>104</v>
      </c>
      <c r="D55" s="10" t="s">
        <v>105</v>
      </c>
      <c r="E55" s="21">
        <v>8</v>
      </c>
      <c r="F55" s="26"/>
      <c r="G55" s="25">
        <f t="shared" si="1"/>
        <v>0</v>
      </c>
      <c r="H55" s="38"/>
      <c r="I55" s="38"/>
      <c r="J55" s="17"/>
    </row>
    <row r="56" spans="1:10" x14ac:dyDescent="0.2">
      <c r="A56" s="28">
        <v>54</v>
      </c>
      <c r="B56" s="11" t="s">
        <v>119</v>
      </c>
      <c r="C56" s="12" t="s">
        <v>81</v>
      </c>
      <c r="D56" s="12" t="s">
        <v>82</v>
      </c>
      <c r="E56" s="20">
        <v>140</v>
      </c>
      <c r="F56" s="26"/>
      <c r="G56" s="25">
        <f t="shared" si="1"/>
        <v>0</v>
      </c>
      <c r="H56" s="38"/>
      <c r="I56" s="38"/>
      <c r="J56" s="17"/>
    </row>
    <row r="57" spans="1:10" x14ac:dyDescent="0.2">
      <c r="A57" s="28">
        <v>55</v>
      </c>
      <c r="B57" s="11" t="s">
        <v>118</v>
      </c>
      <c r="C57" s="12" t="s">
        <v>83</v>
      </c>
      <c r="D57" s="12" t="s">
        <v>84</v>
      </c>
      <c r="E57" s="20">
        <v>15</v>
      </c>
      <c r="F57" s="26"/>
      <c r="G57" s="27">
        <f t="shared" si="1"/>
        <v>0</v>
      </c>
      <c r="H57" s="39"/>
      <c r="I57" s="39"/>
      <c r="J57" s="17"/>
    </row>
    <row r="58" spans="1:10" x14ac:dyDescent="0.2">
      <c r="A58" s="28">
        <v>56</v>
      </c>
      <c r="B58" s="9" t="s">
        <v>123</v>
      </c>
      <c r="C58" s="10" t="s">
        <v>106</v>
      </c>
      <c r="D58" s="10" t="s">
        <v>107</v>
      </c>
      <c r="E58" s="21">
        <v>4</v>
      </c>
      <c r="F58" s="26"/>
      <c r="G58" s="25">
        <f t="shared" si="1"/>
        <v>0</v>
      </c>
      <c r="H58" s="38"/>
      <c r="I58" s="38"/>
      <c r="J58" s="50" t="s">
        <v>110</v>
      </c>
    </row>
    <row r="59" spans="1:10" ht="15" thickBot="1" x14ac:dyDescent="0.25">
      <c r="A59" s="28">
        <v>57</v>
      </c>
      <c r="B59" s="29" t="s">
        <v>124</v>
      </c>
      <c r="C59" s="30" t="s">
        <v>95</v>
      </c>
      <c r="D59" s="30" t="s">
        <v>96</v>
      </c>
      <c r="E59" s="31">
        <v>2</v>
      </c>
      <c r="F59" s="32"/>
      <c r="G59" s="33">
        <f t="shared" si="1"/>
        <v>0</v>
      </c>
      <c r="H59" s="40"/>
      <c r="I59" s="40"/>
      <c r="J59" s="34"/>
    </row>
    <row r="60" spans="1:10" ht="15.75" thickBot="1" x14ac:dyDescent="0.3">
      <c r="A60" s="18"/>
      <c r="B60" s="57" t="s">
        <v>108</v>
      </c>
      <c r="C60" s="55"/>
      <c r="D60" s="55"/>
      <c r="E60" s="43">
        <f>SUM(E3:E59)</f>
        <v>2375</v>
      </c>
      <c r="F60" s="44"/>
      <c r="G60" s="45">
        <f>SUM(G3:G59)</f>
        <v>0</v>
      </c>
      <c r="H60" s="54"/>
      <c r="I60" s="55"/>
      <c r="J60" s="56"/>
    </row>
  </sheetData>
  <sortState ref="B2:H187">
    <sortCondition ref="B2:B187"/>
  </sortState>
  <mergeCells count="2">
    <mergeCell ref="H60:J60"/>
    <mergeCell ref="B60:D60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C rész</vt:lpstr>
      <vt:lpstr>Munka2</vt:lpstr>
      <vt:lpstr>Munka3</vt:lpstr>
      <vt:lpstr>'C rész'!Nyomtatási_cím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2017-08-15T08:58:17Z</dcterms:created>
  <dcterms:modified xsi:type="dcterms:W3CDTF">2017-08-15T08:58:20Z</dcterms:modified>
</cp:coreProperties>
</file>