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9320" windowHeight="11460" activeTab="0"/>
  </bookViews>
  <sheets>
    <sheet name="árazatlan költségvetés" sheetId="1" r:id="rId1"/>
    <sheet name="méretszámítás" sheetId="2" r:id="rId2"/>
    <sheet name="tételleírás" sheetId="3" r:id="rId3"/>
  </sheets>
  <definedNames>
    <definedName name="_xlnm.Print_Area" localSheetId="2">'tételleírás'!$A$1:$C$50</definedName>
  </definedNames>
  <calcPr fullCalcOnLoad="1"/>
</workbook>
</file>

<file path=xl/sharedStrings.xml><?xml version="1.0" encoding="utf-8"?>
<sst xmlns="http://schemas.openxmlformats.org/spreadsheetml/2006/main" count="221" uniqueCount="111">
  <si>
    <t>Mennyiség</t>
  </si>
  <si>
    <t>Anyag egységár</t>
  </si>
  <si>
    <t>Díj egységár</t>
  </si>
  <si>
    <t>Anyag</t>
  </si>
  <si>
    <t>Díj</t>
  </si>
  <si>
    <t>Összesen</t>
  </si>
  <si>
    <t>Sorsz</t>
  </si>
  <si>
    <t>Tétel rövid megnevezése</t>
  </si>
  <si>
    <t>Mennyiségi egység</t>
  </si>
  <si>
    <t>Összesen:</t>
  </si>
  <si>
    <t>ajánlattevő által kitöltendő</t>
  </si>
  <si>
    <t>vág.m.</t>
  </si>
  <si>
    <t>Költségvetési tétel</t>
  </si>
  <si>
    <t>Mértékegység</t>
  </si>
  <si>
    <t>Tétel-szám</t>
  </si>
  <si>
    <t>I. BONTÁSI MUNKÁK:</t>
  </si>
  <si>
    <t>II.ÉPÍTÉSI MUNKÁK:</t>
  </si>
  <si>
    <t>Vágánybontás vb. aljas vágányban</t>
  </si>
  <si>
    <t>Zúzottkő ágyazat bontása</t>
  </si>
  <si>
    <t>II. ÉPÍTÉSI MUNKÁK:</t>
  </si>
  <si>
    <t>Alsó ágyazat készítés</t>
  </si>
  <si>
    <t>Ágyazat felső rétegének készítése</t>
  </si>
  <si>
    <t>Vágányszabályozás (építési)</t>
  </si>
  <si>
    <t>Vágányszabályozás (fenntartási)</t>
  </si>
  <si>
    <t xml:space="preserve">65-14-057                                               </t>
  </si>
  <si>
    <t>Megnevezése</t>
  </si>
  <si>
    <t>mennyiség</t>
  </si>
  <si>
    <t>vág.m</t>
  </si>
  <si>
    <t xml:space="preserve"> vág.m</t>
  </si>
  <si>
    <t>50x2=100</t>
  </si>
  <si>
    <t>csatlakozó vágány</t>
  </si>
  <si>
    <t>t</t>
  </si>
  <si>
    <t>Sínfeszültség feloldás</t>
  </si>
  <si>
    <t xml:space="preserve">67-01-042 M                                                        </t>
  </si>
  <si>
    <t>Vágánybontás faaljas vágányban</t>
  </si>
  <si>
    <t>csop.</t>
  </si>
  <si>
    <t>csoport</t>
  </si>
  <si>
    <t>Kitérő bontása (faaljas)</t>
  </si>
  <si>
    <t>Vágányszabályozás (jótállási)</t>
  </si>
  <si>
    <t>Kitérő fektetés (faaljas)</t>
  </si>
  <si>
    <t>Tételleírás</t>
  </si>
  <si>
    <t>Szorsz.</t>
  </si>
  <si>
    <t>Tétel</t>
  </si>
  <si>
    <t>Egység</t>
  </si>
  <si>
    <t>Vágányszabályozás (3x építési)</t>
  </si>
  <si>
    <t>Kitúzést követően el kell végezni a vágány háromszori nagygépi szabályozását, automata szintreemelő és irányító aláverő célgéppel, ágyazatrendezéssel.</t>
  </si>
  <si>
    <t>csop</t>
  </si>
  <si>
    <t>m</t>
  </si>
  <si>
    <t>1+24 - 8+89 = 774x2=1548</t>
  </si>
  <si>
    <t>10+32 - 11+10 = 78x2=156</t>
  </si>
  <si>
    <t>Kitérőszabályozás (3x építési)</t>
  </si>
  <si>
    <t>Kitérőszabályozás (fenntartási)</t>
  </si>
  <si>
    <t>Kitérőszabályozás (jótállási)</t>
  </si>
  <si>
    <t>Kitérőszabályozás (3x építésisi)</t>
  </si>
  <si>
    <t>Kitúzést követően el kell végezni a kitérők nagygépi szabályozását, automata szintreemelő és irányító aláverő célgéppel.</t>
  </si>
  <si>
    <t>Semleges hőmérsékleti zónában le kell bontani a kapcsolószereket és a síneket ki kell emelni az az alátétlemez bordái közül, görgőkre kell helyezni,  vagy emelőkkel folyamatosan levegőben kell tartani a teljes fesztelenített szakaszon. Feszültségmentes állapotban le kell engedni a síneket és a lélegző szakasztól a záróhegesztés felé haladva vissza  kell helyezni a kapcsolószereket és az előírt nyomatékkal meg kell húzni.  El kell végezni a záróhegesztést. A kapcsolószereket csavarmázzal le kell kenni.</t>
  </si>
  <si>
    <t>Vágánybontás faljas vágányban</t>
  </si>
  <si>
    <t xml:space="preserve">Kitérőbontás (faaljas) </t>
  </si>
  <si>
    <t xml:space="preserve">Zúzottkő ágyazat bontása </t>
  </si>
  <si>
    <t xml:space="preserve">Kitérőfektetés (faaljas) </t>
  </si>
  <si>
    <t>Vágányfektetés vb. aljas vágány</t>
  </si>
  <si>
    <t>Kábelcsatorna javítás</t>
  </si>
  <si>
    <t>Vágányfektetése talpfás vágány</t>
  </si>
  <si>
    <t xml:space="preserve">Átszelés fektetés (faaljas) </t>
  </si>
  <si>
    <t>Átszelés bontása (faaljas)</t>
  </si>
  <si>
    <t>Átszelés fektetés (faaljas)</t>
  </si>
  <si>
    <t>Átszelés bontás (faaljas)</t>
  </si>
  <si>
    <t>3x7=21</t>
  </si>
  <si>
    <t>Átszelés szabályozás (3x építésisi)</t>
  </si>
  <si>
    <t>3x1=3</t>
  </si>
  <si>
    <t>Átszelés szabályozás (fenntartási)</t>
  </si>
  <si>
    <t>Átszelés szabályozás (3x építési)</t>
  </si>
  <si>
    <t>Átszelés szabályozás (jótállási)</t>
  </si>
  <si>
    <t>Vágánybontása vb. aljas vágányban</t>
  </si>
  <si>
    <t>Vágánybontása fa aljas vágányban</t>
  </si>
  <si>
    <t>A zúzottkő ágyazatot el kell bontani az alagút fenéklemezéig (50 cm). A bontott zúzottkövet a szentendrei járműtelepre kell szállítani és a kijelölt helyen deponálni kell.</t>
  </si>
  <si>
    <t xml:space="preserve">A kábelcsatorna sérüléseinek javítása javítóhabarccsal, a sérült és hiányzó feglapok pótlása, billenésmentes járófelület kialakítása. </t>
  </si>
  <si>
    <t>Az algúti fenéklemez felületének letakarítása után el kell készíteni és tömöríteni kell az alsóágyazatot. Az alsóágyazat szintjét úgy kell elkészíteni, hogy a vágány, a kiszabályozást követően a a bontás előtti magasságra kerüljön.</t>
  </si>
  <si>
    <t xml:space="preserve">A kész alsó ágyazatra vissza kell építeni az elbontott felépítményi anyagokat. A vágányfektetésnél ügyelni kell arra, hogy az alsó ágyazat síkja ne sérüljön meg.  A kibiztosítási pontok segítségével a vágányt ki kell irányítani.  A kapcsolószerek szorító hatását ellenörizni kell, a törött kapcsolószereket ki kell cserélni. </t>
  </si>
  <si>
    <t xml:space="preserve">A kész alsó ágyazatra vissza kell építeni az elbontott felépítményi anyagokat. A vágányfektetésnél ügyelni kell arra, hogy az alsó ágyazat síkja ne sérüljön meg.. valamint arra, hogy az aljak legyező alakban helyezkedjenek el. A kibiztosítási pontok segítségével a vágányt ki kell irányítani.  A kapcsolószerek szorító hatását ellenörizni kell, a törött kapcsolószereket ki kell cserélni. </t>
  </si>
  <si>
    <t>Az átszelést el kell bontani, a vasanyagot és a talpfákat a visszaépítésig deponálni kell. A deponálásnál figyelni kell arra, hogy az átszeléshez tartozó talpfák ne tudjanak keveredni más kitérők talpfáival.</t>
  </si>
  <si>
    <t xml:space="preserve">A kész alsó ágyazatra vissza kell építeni az elbontott kitérőket. A fektetésnél ügyelni kell arra, hogy az alsó ágyazat síkja ne sérüljön meg és az egyes kitérőkhöz tartozó alkatrészek ne keveredjenek. A kibiztosítási pontok segítségével a kitérőket ki kell irányítani.  A kapcsolószerek szorító hatását ellenörizni kell, a törött kapcsolószereket ki kell cserélni. </t>
  </si>
  <si>
    <t xml:space="preserve">A kész alsó ágyazatra vissza kell építeni az elbontott átszelést. A fektetésnél ügyelni kell arra, hogy az alsó ágyazat síkja ne sérüljön meg és az átszeléshez tartozó talpfák ne keveredjenek a kitérőfákkal. A kibiztosítási pontok segítségével a kitérőket ki kell irányítani.  A kapcsolószerek szorító hatását ellenörizni kell, a törött kapcsolószereket ki kell cserélni. </t>
  </si>
  <si>
    <t>El kell készíteni a felsőágyazatot úgy, hogy az aláverő gép fogószerkezete szabadon hozzá tudjon férni a sífejhez. Az aláverés után keletkező kőhiányt folyamatosan pótolni kell.</t>
  </si>
  <si>
    <t>Kitúzést követően el kell végezni a vágány nagygépi szabályozását, automata szintreemelő és irányító aláverő célgéppel, ágyazatrendezéssel és aljköztömörítéssel úgy, hogy a vágányok az eredeti szintre kerüljenek visza.</t>
  </si>
  <si>
    <t>Kitúzést követően el kell végezni a kitérők nagygépi szabályozását, automata szintreemelő és irányító aláverő célgéppel úgy, hogy a kitérőkaz eredeti szintre kerüljenek visza.</t>
  </si>
  <si>
    <t>Kitúzést követően el kell végezni az átszelés nagygépi szabályozását, automata szintreemelő és irányító aláverő célgéppel.</t>
  </si>
  <si>
    <t>Kitúzést követően el kell végezni az átszelés nagygépi szabályozását, automata szintreemelő és irányító aláverő célgéppel úgy, hogy az átszelés az eredeti szintre kerüljön visza.</t>
  </si>
  <si>
    <t>90 nap forgalmi terhelést követően el kell végezni a vágányok kitűzést követő nagygépes szabályozását automata szintreemelő és irányító aláverő célgéppel, ágyazatrendezéssel és aljköztömörítéssel.</t>
  </si>
  <si>
    <t>90 nap forgalmi terhelést követően el kell végezni a kitérők kitűzést követő nagygépes szabályozását automata szintreemelő és irányító aláverő célgéppel,  kézi ágyazatrendezéssel.</t>
  </si>
  <si>
    <t>90 nap forgalmi terhelést követően el kell végezni az átszelés kitűzést követő nagygépes szabályozását automata szintreemelő és irányító aláverő célgéppel,  kézi ágyazatrendezéssel.</t>
  </si>
  <si>
    <t>Árvíz utáni károk helyreállítása (ágyazatcsere új eljárás)</t>
  </si>
  <si>
    <t>Szakértői tanulmány alapján 9360 t.</t>
  </si>
  <si>
    <t>1704x0,1 = 170</t>
  </si>
  <si>
    <t>9360x0,65= 6084</t>
  </si>
  <si>
    <t>7+19 - 9+24 = 205 x 2 = 410</t>
  </si>
  <si>
    <t>10+25 - 11+10 = 85 x 2 = 170</t>
  </si>
  <si>
    <t>9+24 - 10+25 = 101 x 2 =202</t>
  </si>
  <si>
    <t>1 sz vágány 168</t>
  </si>
  <si>
    <t>2 sz vágány 149</t>
  </si>
  <si>
    <t>3 sz vágány 143</t>
  </si>
  <si>
    <t>kitérőkörzet 25+35=</t>
  </si>
  <si>
    <t>bal vágány 2+68 - 7+19 = 451</t>
  </si>
  <si>
    <t>jobb vágány 3+00 - 7+19 = 419</t>
  </si>
  <si>
    <t xml:space="preserve">A hézagnélküli vágány megbontása előtt a csatlakozó szakaszokon el kell helyezni a sínvándorlást gátló szerkezeteket, (oetl kengyel, vagy geo alátétlemez) majd a vágányt el kell bontani és a felépítményi anyagokat a visszaépítésig deponálni kell. </t>
  </si>
  <si>
    <t xml:space="preserve"> A vágányt el kell bontani és a felépítményi anyagokat a visszaépítésig deponálni kell. </t>
  </si>
  <si>
    <t>Vágányfektetés talpfás vágány</t>
  </si>
  <si>
    <t>9360x0,35 = 3276</t>
  </si>
  <si>
    <t>1532+640=2172x3=6516</t>
  </si>
  <si>
    <t>1532+640=2172</t>
  </si>
  <si>
    <t>A kitérőket el kell bontani a vasanyagot és a kitérőfákat a visszaépítésig deponálni kell. A deponálásnál vigyázni kell arra, hogy az egyes kitérőkhöz tartozó alkatrészek ne tudjanak keveredni másik kitérő alkatrészeivel.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</si>
</sst>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hair"/>
      <top/>
      <bottom style="double"/>
    </border>
    <border>
      <left style="hair"/>
      <right style="hair"/>
      <top/>
      <bottom style="double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/>
      <bottom style="double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/>
      <top>
        <color indexed="63"/>
      </top>
      <bottom style="thin"/>
    </border>
    <border>
      <left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3" fontId="0" fillId="33" borderId="10" xfId="0" applyNumberFormat="1" applyFill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ill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11" xfId="0" applyNumberFormat="1" applyFill="1" applyBorder="1" applyAlignment="1">
      <alignment vertical="center"/>
    </xf>
    <xf numFmtId="3" fontId="0" fillId="0" borderId="14" xfId="0" applyNumberForma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21" xfId="0" applyFont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9" fillId="0" borderId="25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0" fillId="0" borderId="26" xfId="0" applyFont="1" applyBorder="1" applyAlignment="1">
      <alignment horizontal="center" vertical="center"/>
    </xf>
    <xf numFmtId="0" fontId="10" fillId="0" borderId="27" xfId="0" applyFont="1" applyFill="1" applyBorder="1" applyAlignment="1">
      <alignment horizontal="left" vertical="center" wrapText="1"/>
    </xf>
    <xf numFmtId="0" fontId="0" fillId="0" borderId="28" xfId="0" applyFont="1" applyBorder="1" applyAlignment="1">
      <alignment horizontal="center" vertical="center"/>
    </xf>
    <xf numFmtId="0" fontId="10" fillId="0" borderId="29" xfId="0" applyFont="1" applyFill="1" applyBorder="1" applyAlignment="1">
      <alignment horizontal="left" vertical="center" wrapText="1"/>
    </xf>
    <xf numFmtId="4" fontId="0" fillId="0" borderId="15" xfId="0" applyNumberForma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4" fontId="0" fillId="0" borderId="0" xfId="0" applyNumberFormat="1" applyAlignment="1">
      <alignment/>
    </xf>
    <xf numFmtId="165" fontId="8" fillId="0" borderId="30" xfId="0" applyNumberFormat="1" applyFont="1" applyBorder="1" applyAlignment="1">
      <alignment horizontal="center" vertical="center" wrapText="1"/>
    </xf>
    <xf numFmtId="165" fontId="10" fillId="0" borderId="31" xfId="0" applyNumberFormat="1" applyFont="1" applyFill="1" applyBorder="1" applyAlignment="1">
      <alignment horizontal="center" vertical="center"/>
    </xf>
    <xf numFmtId="165" fontId="10" fillId="0" borderId="32" xfId="0" applyNumberFormat="1" applyFont="1" applyFill="1" applyBorder="1" applyAlignment="1">
      <alignment horizontal="center" vertical="center"/>
    </xf>
    <xf numFmtId="165" fontId="10" fillId="0" borderId="33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/>
    </xf>
    <xf numFmtId="4" fontId="0" fillId="0" borderId="10" xfId="0" applyNumberFormat="1" applyBorder="1" applyAlignment="1">
      <alignment horizontal="center" vertical="center"/>
    </xf>
    <xf numFmtId="3" fontId="0" fillId="0" borderId="13" xfId="0" applyNumberFormat="1" applyFill="1" applyBorder="1" applyAlignment="1">
      <alignment vertical="center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right" vertical="center"/>
    </xf>
    <xf numFmtId="4" fontId="1" fillId="0" borderId="16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3" fontId="0" fillId="0" borderId="14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21" xfId="0" applyFont="1" applyBorder="1" applyAlignment="1">
      <alignment vertical="center" wrapText="1"/>
    </xf>
    <xf numFmtId="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4" fontId="0" fillId="0" borderId="15" xfId="0" applyNumberFormat="1" applyFont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10" fillId="0" borderId="35" xfId="0" applyFont="1" applyFill="1" applyBorder="1" applyAlignment="1">
      <alignment horizontal="left" vertical="center" wrapText="1"/>
    </xf>
    <xf numFmtId="165" fontId="10" fillId="0" borderId="36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3" fontId="1" fillId="0" borderId="37" xfId="0" applyNumberFormat="1" applyFont="1" applyBorder="1" applyAlignment="1">
      <alignment horizontal="center" vertical="center"/>
    </xf>
    <xf numFmtId="3" fontId="1" fillId="0" borderId="39" xfId="0" applyNumberFormat="1" applyFont="1" applyBorder="1" applyAlignment="1">
      <alignment horizontal="center" vertical="center"/>
    </xf>
    <xf numFmtId="4" fontId="1" fillId="0" borderId="40" xfId="0" applyNumberFormat="1" applyFont="1" applyBorder="1" applyAlignment="1">
      <alignment horizontal="center" vertical="center"/>
    </xf>
    <xf numFmtId="4" fontId="1" fillId="0" borderId="4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42" xfId="0" applyFont="1" applyFill="1" applyBorder="1" applyAlignment="1">
      <alignment horizontal="left" vertical="center"/>
    </xf>
    <xf numFmtId="0" fontId="6" fillId="0" borderId="43" xfId="0" applyFont="1" applyFill="1" applyBorder="1" applyAlignment="1">
      <alignment horizontal="left" vertical="center"/>
    </xf>
    <xf numFmtId="0" fontId="6" fillId="0" borderId="44" xfId="0" applyFont="1" applyFill="1" applyBorder="1" applyAlignment="1">
      <alignment horizontal="left" vertical="center"/>
    </xf>
    <xf numFmtId="0" fontId="6" fillId="0" borderId="45" xfId="0" applyFont="1" applyFill="1" applyBorder="1" applyAlignment="1">
      <alignment horizontal="left" vertical="center"/>
    </xf>
    <xf numFmtId="0" fontId="6" fillId="0" borderId="46" xfId="0" applyFont="1" applyFill="1" applyBorder="1" applyAlignment="1">
      <alignment horizontal="left" vertical="center"/>
    </xf>
    <xf numFmtId="0" fontId="6" fillId="0" borderId="47" xfId="0" applyFont="1" applyFill="1" applyBorder="1" applyAlignment="1">
      <alignment horizontal="left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37" sqref="B37"/>
    </sheetView>
  </sheetViews>
  <sheetFormatPr defaultColWidth="9.140625" defaultRowHeight="12.75"/>
  <cols>
    <col min="1" max="1" width="8.421875" style="3" bestFit="1" customWidth="1"/>
    <col min="2" max="2" width="35.7109375" style="2" customWidth="1"/>
    <col min="3" max="3" width="11.28125" style="4" bestFit="1" customWidth="1"/>
    <col min="4" max="4" width="10.7109375" style="3" bestFit="1" customWidth="1"/>
    <col min="5" max="9" width="15.7109375" style="5" customWidth="1"/>
  </cols>
  <sheetData>
    <row r="1" spans="1:9" s="1" customFormat="1" ht="25.5">
      <c r="A1" s="11" t="s">
        <v>6</v>
      </c>
      <c r="B1" s="12" t="s">
        <v>7</v>
      </c>
      <c r="C1" s="12" t="s">
        <v>8</v>
      </c>
      <c r="D1" s="11" t="s">
        <v>0</v>
      </c>
      <c r="E1" s="13" t="s">
        <v>1</v>
      </c>
      <c r="F1" s="13" t="s">
        <v>2</v>
      </c>
      <c r="G1" s="13" t="s">
        <v>3</v>
      </c>
      <c r="H1" s="13" t="s">
        <v>4</v>
      </c>
      <c r="I1" s="13" t="s">
        <v>5</v>
      </c>
    </row>
    <row r="2" spans="1:9" s="1" customFormat="1" ht="21" customHeight="1">
      <c r="A2" s="11"/>
      <c r="B2" s="22" t="s">
        <v>15</v>
      </c>
      <c r="C2" s="12"/>
      <c r="D2" s="11"/>
      <c r="E2" s="13"/>
      <c r="F2" s="13"/>
      <c r="G2" s="13"/>
      <c r="H2" s="13"/>
      <c r="I2" s="13"/>
    </row>
    <row r="3" spans="1:9" ht="12.75">
      <c r="A3" s="14">
        <v>1</v>
      </c>
      <c r="B3" s="73" t="s">
        <v>17</v>
      </c>
      <c r="C3" s="14" t="s">
        <v>11</v>
      </c>
      <c r="D3" s="39">
        <v>1532</v>
      </c>
      <c r="E3" s="16"/>
      <c r="F3" s="16"/>
      <c r="G3" s="17">
        <f>$D3*E3</f>
        <v>0</v>
      </c>
      <c r="H3" s="17">
        <f>$D3*F3</f>
        <v>0</v>
      </c>
      <c r="I3" s="17">
        <f>SUM(G3:H3)</f>
        <v>0</v>
      </c>
    </row>
    <row r="4" spans="1:9" ht="12.75">
      <c r="A4" s="14">
        <v>2</v>
      </c>
      <c r="B4" s="73" t="s">
        <v>56</v>
      </c>
      <c r="C4" s="14" t="s">
        <v>11</v>
      </c>
      <c r="D4" s="39">
        <v>640</v>
      </c>
      <c r="E4" s="16"/>
      <c r="F4" s="16"/>
      <c r="G4" s="17">
        <f aca="true" t="shared" si="0" ref="G4:H6">$D4*E4</f>
        <v>0</v>
      </c>
      <c r="H4" s="17">
        <f t="shared" si="0"/>
        <v>0</v>
      </c>
      <c r="I4" s="17">
        <f>SUM(G4:H4)</f>
        <v>0</v>
      </c>
    </row>
    <row r="5" spans="1:9" ht="12.75">
      <c r="A5" s="14">
        <v>3</v>
      </c>
      <c r="B5" s="73" t="s">
        <v>57</v>
      </c>
      <c r="C5" s="19" t="s">
        <v>35</v>
      </c>
      <c r="D5" s="39">
        <v>7</v>
      </c>
      <c r="E5" s="16"/>
      <c r="F5" s="16"/>
      <c r="G5" s="17">
        <f t="shared" si="0"/>
        <v>0</v>
      </c>
      <c r="H5" s="17">
        <f t="shared" si="0"/>
        <v>0</v>
      </c>
      <c r="I5" s="17">
        <f>SUM(G5:H5)</f>
        <v>0</v>
      </c>
    </row>
    <row r="6" spans="1:9" ht="12.75">
      <c r="A6" s="14">
        <v>4</v>
      </c>
      <c r="B6" s="73" t="s">
        <v>66</v>
      </c>
      <c r="C6" s="19" t="s">
        <v>35</v>
      </c>
      <c r="D6" s="39">
        <v>1</v>
      </c>
      <c r="E6" s="16"/>
      <c r="F6" s="16"/>
      <c r="G6" s="17">
        <f t="shared" si="0"/>
        <v>0</v>
      </c>
      <c r="H6" s="17">
        <f t="shared" si="0"/>
        <v>0</v>
      </c>
      <c r="I6" s="17">
        <f>SUM(G6:H6)</f>
        <v>0</v>
      </c>
    </row>
    <row r="7" spans="1:9" ht="12.75">
      <c r="A7" s="14">
        <v>5</v>
      </c>
      <c r="B7" s="73" t="s">
        <v>58</v>
      </c>
      <c r="C7" s="72" t="s">
        <v>31</v>
      </c>
      <c r="D7" s="39">
        <v>9360</v>
      </c>
      <c r="E7" s="16"/>
      <c r="F7" s="16"/>
      <c r="G7" s="17">
        <f>$D7*E7</f>
        <v>0</v>
      </c>
      <c r="H7" s="17">
        <f>$D7*F7</f>
        <v>0</v>
      </c>
      <c r="I7" s="17">
        <f>SUM(G7:H7)</f>
        <v>0</v>
      </c>
    </row>
    <row r="8" spans="1:9" ht="12.75">
      <c r="A8" s="14"/>
      <c r="B8" s="20"/>
      <c r="C8" s="19"/>
      <c r="D8" s="39"/>
      <c r="E8" s="21"/>
      <c r="F8" s="21"/>
      <c r="G8" s="17"/>
      <c r="H8" s="17"/>
      <c r="I8" s="17"/>
    </row>
    <row r="9" spans="1:9" ht="21" customHeight="1">
      <c r="A9" s="14"/>
      <c r="B9" s="22" t="s">
        <v>16</v>
      </c>
      <c r="C9" s="19"/>
      <c r="D9" s="14"/>
      <c r="E9" s="21"/>
      <c r="F9" s="21"/>
      <c r="G9" s="17"/>
      <c r="H9" s="17"/>
      <c r="I9" s="17"/>
    </row>
    <row r="10" spans="1:9" ht="12.75">
      <c r="A10" s="14">
        <v>1</v>
      </c>
      <c r="B10" s="73" t="s">
        <v>61</v>
      </c>
      <c r="C10" s="19" t="s">
        <v>47</v>
      </c>
      <c r="D10" s="14">
        <v>170</v>
      </c>
      <c r="E10" s="16"/>
      <c r="F10" s="16"/>
      <c r="G10" s="17">
        <f>$D10*E10</f>
        <v>0</v>
      </c>
      <c r="H10" s="17">
        <f>$D10*F10</f>
        <v>0</v>
      </c>
      <c r="I10" s="17">
        <f>SUM(G10:H10)</f>
        <v>0</v>
      </c>
    </row>
    <row r="11" spans="1:9" ht="12.75">
      <c r="A11" s="14">
        <v>2</v>
      </c>
      <c r="B11" s="73" t="s">
        <v>20</v>
      </c>
      <c r="C11" s="72" t="s">
        <v>31</v>
      </c>
      <c r="D11" s="14">
        <v>6084</v>
      </c>
      <c r="E11" s="16"/>
      <c r="F11" s="16"/>
      <c r="G11" s="17">
        <f aca="true" t="shared" si="1" ref="G11:G23">$D11*E11</f>
        <v>0</v>
      </c>
      <c r="H11" s="17">
        <f aca="true" t="shared" si="2" ref="H11:H23">$D11*F11</f>
        <v>0</v>
      </c>
      <c r="I11" s="17">
        <f aca="true" t="shared" si="3" ref="I11:I23">SUM(G11:H11)</f>
        <v>0</v>
      </c>
    </row>
    <row r="12" spans="1:9" ht="12.75">
      <c r="A12" s="14">
        <v>3</v>
      </c>
      <c r="B12" s="73" t="s">
        <v>60</v>
      </c>
      <c r="C12" s="19" t="s">
        <v>11</v>
      </c>
      <c r="D12" s="39">
        <v>1532</v>
      </c>
      <c r="E12" s="16"/>
      <c r="F12" s="16"/>
      <c r="G12" s="17">
        <f t="shared" si="1"/>
        <v>0</v>
      </c>
      <c r="H12" s="17">
        <f t="shared" si="2"/>
        <v>0</v>
      </c>
      <c r="I12" s="17">
        <f t="shared" si="3"/>
        <v>0</v>
      </c>
    </row>
    <row r="13" spans="1:9" ht="12.75">
      <c r="A13" s="14">
        <v>4</v>
      </c>
      <c r="B13" s="73" t="s">
        <v>62</v>
      </c>
      <c r="C13" s="19" t="s">
        <v>11</v>
      </c>
      <c r="D13" s="39">
        <v>640</v>
      </c>
      <c r="E13" s="16"/>
      <c r="F13" s="16"/>
      <c r="G13" s="17">
        <f aca="true" t="shared" si="4" ref="G13:H15">$D13*E13</f>
        <v>0</v>
      </c>
      <c r="H13" s="17">
        <f t="shared" si="4"/>
        <v>0</v>
      </c>
      <c r="I13" s="17">
        <f>SUM(G13:H13)</f>
        <v>0</v>
      </c>
    </row>
    <row r="14" spans="1:9" ht="12.75">
      <c r="A14" s="14">
        <v>5</v>
      </c>
      <c r="B14" s="73" t="s">
        <v>59</v>
      </c>
      <c r="C14" s="19" t="s">
        <v>35</v>
      </c>
      <c r="D14" s="39">
        <v>7</v>
      </c>
      <c r="E14" s="16"/>
      <c r="F14" s="16"/>
      <c r="G14" s="17">
        <f t="shared" si="4"/>
        <v>0</v>
      </c>
      <c r="H14" s="17">
        <f t="shared" si="4"/>
        <v>0</v>
      </c>
      <c r="I14" s="17">
        <f>SUM(G14:H14)</f>
        <v>0</v>
      </c>
    </row>
    <row r="15" spans="1:9" ht="12.75">
      <c r="A15" s="14">
        <v>6</v>
      </c>
      <c r="B15" s="73" t="s">
        <v>63</v>
      </c>
      <c r="C15" s="19" t="s">
        <v>35</v>
      </c>
      <c r="D15" s="39">
        <v>1</v>
      </c>
      <c r="E15" s="16"/>
      <c r="F15" s="16"/>
      <c r="G15" s="17">
        <f t="shared" si="4"/>
        <v>0</v>
      </c>
      <c r="H15" s="17">
        <f t="shared" si="4"/>
        <v>0</v>
      </c>
      <c r="I15" s="17">
        <f>SUM(G15:H15)</f>
        <v>0</v>
      </c>
    </row>
    <row r="16" spans="1:9" ht="12.75">
      <c r="A16" s="14">
        <v>7</v>
      </c>
      <c r="B16" s="73" t="s">
        <v>21</v>
      </c>
      <c r="C16" s="72" t="s">
        <v>31</v>
      </c>
      <c r="D16" s="39">
        <v>3276</v>
      </c>
      <c r="E16" s="16"/>
      <c r="F16" s="16"/>
      <c r="G16" s="17">
        <f t="shared" si="1"/>
        <v>0</v>
      </c>
      <c r="H16" s="17">
        <f t="shared" si="2"/>
        <v>0</v>
      </c>
      <c r="I16" s="17">
        <f t="shared" si="3"/>
        <v>0</v>
      </c>
    </row>
    <row r="17" spans="1:9" ht="12.75">
      <c r="A17" s="14">
        <v>8</v>
      </c>
      <c r="B17" s="73" t="s">
        <v>44</v>
      </c>
      <c r="C17" s="19" t="s">
        <v>11</v>
      </c>
      <c r="D17" s="39">
        <v>6516</v>
      </c>
      <c r="E17" s="16"/>
      <c r="F17" s="16"/>
      <c r="G17" s="17">
        <f t="shared" si="1"/>
        <v>0</v>
      </c>
      <c r="H17" s="17">
        <f t="shared" si="2"/>
        <v>0</v>
      </c>
      <c r="I17" s="17">
        <f t="shared" si="3"/>
        <v>0</v>
      </c>
    </row>
    <row r="18" spans="1:9" ht="12.75">
      <c r="A18" s="14">
        <v>9</v>
      </c>
      <c r="B18" s="73" t="s">
        <v>23</v>
      </c>
      <c r="C18" s="19" t="s">
        <v>11</v>
      </c>
      <c r="D18" s="39">
        <v>2272</v>
      </c>
      <c r="E18" s="16"/>
      <c r="F18" s="16"/>
      <c r="G18" s="17">
        <f t="shared" si="1"/>
        <v>0</v>
      </c>
      <c r="H18" s="17">
        <f t="shared" si="2"/>
        <v>0</v>
      </c>
      <c r="I18" s="17">
        <f t="shared" si="3"/>
        <v>0</v>
      </c>
    </row>
    <row r="19" spans="1:9" ht="12.75">
      <c r="A19" s="14">
        <v>10</v>
      </c>
      <c r="B19" s="75" t="s">
        <v>50</v>
      </c>
      <c r="C19" s="79" t="s">
        <v>35</v>
      </c>
      <c r="D19" s="39">
        <v>21</v>
      </c>
      <c r="E19" s="16"/>
      <c r="F19" s="16"/>
      <c r="G19" s="17">
        <f aca="true" t="shared" si="5" ref="G19:H22">$D19*E19</f>
        <v>0</v>
      </c>
      <c r="H19" s="17">
        <f t="shared" si="5"/>
        <v>0</v>
      </c>
      <c r="I19" s="17">
        <f>SUM(G19:H19)</f>
        <v>0</v>
      </c>
    </row>
    <row r="20" spans="1:9" ht="12.75">
      <c r="A20" s="14">
        <v>11</v>
      </c>
      <c r="B20" s="75" t="s">
        <v>51</v>
      </c>
      <c r="C20" s="79" t="s">
        <v>35</v>
      </c>
      <c r="D20" s="39">
        <v>7</v>
      </c>
      <c r="E20" s="16"/>
      <c r="F20" s="16"/>
      <c r="G20" s="17">
        <f t="shared" si="5"/>
        <v>0</v>
      </c>
      <c r="H20" s="17">
        <f t="shared" si="5"/>
        <v>0</v>
      </c>
      <c r="I20" s="17">
        <f>SUM(G20:H20)</f>
        <v>0</v>
      </c>
    </row>
    <row r="21" spans="1:9" ht="12.75">
      <c r="A21" s="14">
        <v>12</v>
      </c>
      <c r="B21" s="75" t="s">
        <v>71</v>
      </c>
      <c r="C21" s="79" t="s">
        <v>35</v>
      </c>
      <c r="D21" s="39">
        <v>3</v>
      </c>
      <c r="E21" s="16"/>
      <c r="F21" s="16"/>
      <c r="G21" s="17">
        <f t="shared" si="5"/>
        <v>0</v>
      </c>
      <c r="H21" s="17">
        <f t="shared" si="5"/>
        <v>0</v>
      </c>
      <c r="I21" s="17">
        <f>SUM(G21:H21)</f>
        <v>0</v>
      </c>
    </row>
    <row r="22" spans="1:9" ht="12.75">
      <c r="A22" s="14">
        <v>13</v>
      </c>
      <c r="B22" s="75" t="s">
        <v>70</v>
      </c>
      <c r="C22" s="79" t="s">
        <v>35</v>
      </c>
      <c r="D22" s="39">
        <v>1</v>
      </c>
      <c r="E22" s="16"/>
      <c r="F22" s="16"/>
      <c r="G22" s="17">
        <f t="shared" si="5"/>
        <v>0</v>
      </c>
      <c r="H22" s="17">
        <f t="shared" si="5"/>
        <v>0</v>
      </c>
      <c r="I22" s="17">
        <f>SUM(G22:H22)</f>
        <v>0</v>
      </c>
    </row>
    <row r="23" spans="1:9" ht="12.75">
      <c r="A23" s="14">
        <v>14</v>
      </c>
      <c r="B23" s="73" t="s">
        <v>32</v>
      </c>
      <c r="C23" s="19" t="s">
        <v>11</v>
      </c>
      <c r="D23" s="39">
        <v>2272</v>
      </c>
      <c r="E23" s="16"/>
      <c r="F23" s="16"/>
      <c r="G23" s="17">
        <f t="shared" si="1"/>
        <v>0</v>
      </c>
      <c r="H23" s="17">
        <f t="shared" si="2"/>
        <v>0</v>
      </c>
      <c r="I23" s="17">
        <f t="shared" si="3"/>
        <v>0</v>
      </c>
    </row>
    <row r="24" spans="1:9" ht="12.75">
      <c r="A24" s="14">
        <v>15</v>
      </c>
      <c r="B24" s="73" t="s">
        <v>38</v>
      </c>
      <c r="C24" s="19" t="s">
        <v>11</v>
      </c>
      <c r="D24" s="39">
        <v>2272</v>
      </c>
      <c r="E24" s="16"/>
      <c r="F24" s="16"/>
      <c r="G24" s="17">
        <f aca="true" t="shared" si="6" ref="G24:H26">$D24*E24</f>
        <v>0</v>
      </c>
      <c r="H24" s="17">
        <f t="shared" si="6"/>
        <v>0</v>
      </c>
      <c r="I24" s="17">
        <f>SUM(G24:H24)</f>
        <v>0</v>
      </c>
    </row>
    <row r="25" spans="1:9" ht="12.75">
      <c r="A25" s="14">
        <v>16</v>
      </c>
      <c r="B25" s="75" t="s">
        <v>52</v>
      </c>
      <c r="C25" s="79" t="s">
        <v>35</v>
      </c>
      <c r="D25" s="66">
        <v>7</v>
      </c>
      <c r="E25" s="16"/>
      <c r="F25" s="16"/>
      <c r="G25" s="17">
        <f t="shared" si="6"/>
        <v>0</v>
      </c>
      <c r="H25" s="17">
        <f t="shared" si="6"/>
        <v>0</v>
      </c>
      <c r="I25" s="17">
        <f>SUM(G25:H25)</f>
        <v>0</v>
      </c>
    </row>
    <row r="26" spans="1:9" ht="12.75">
      <c r="A26" s="14">
        <v>17</v>
      </c>
      <c r="B26" s="80" t="s">
        <v>72</v>
      </c>
      <c r="C26" s="79" t="s">
        <v>35</v>
      </c>
      <c r="D26" s="66">
        <v>1</v>
      </c>
      <c r="E26" s="16"/>
      <c r="F26" s="16"/>
      <c r="G26" s="17">
        <f t="shared" si="6"/>
        <v>0</v>
      </c>
      <c r="H26" s="17">
        <f t="shared" si="6"/>
        <v>0</v>
      </c>
      <c r="I26" s="17">
        <f>SUM(G26:H26)</f>
        <v>0</v>
      </c>
    </row>
    <row r="27" spans="1:9" s="10" customFormat="1" ht="12.75">
      <c r="A27" s="6"/>
      <c r="B27" s="7" t="s">
        <v>9</v>
      </c>
      <c r="C27" s="8"/>
      <c r="D27" s="6"/>
      <c r="E27" s="9"/>
      <c r="F27" s="9"/>
      <c r="G27" s="9">
        <f>SUM(G3:G26)</f>
        <v>0</v>
      </c>
      <c r="H27" s="9">
        <f>SUM(H3:H26)</f>
        <v>0</v>
      </c>
      <c r="I27" s="9">
        <f>SUM(I3:I26)</f>
        <v>0</v>
      </c>
    </row>
    <row r="29" spans="1:9" ht="15.75">
      <c r="A29" s="18"/>
      <c r="B29" s="2" t="s">
        <v>10</v>
      </c>
      <c r="G29" s="59"/>
      <c r="H29" s="59"/>
      <c r="I29" s="46"/>
    </row>
    <row r="33" ht="15">
      <c r="B33" s="85"/>
    </row>
  </sheetData>
  <sheetProtection/>
  <printOptions horizontalCentered="1"/>
  <pageMargins left="0.3937007874015748" right="0.3937007874015748" top="0.7874015748031497" bottom="0.5905511811023623" header="0.5118110236220472" footer="0.11811023622047245"/>
  <pageSetup horizontalDpi="600" verticalDpi="600" orientation="landscape" paperSize="9" scale="95" r:id="rId1"/>
  <headerFooter alignWithMargins="0">
    <oddHeader>&amp;LBKV Zrt. T-131/15&amp;C&amp;"Calibri,Félkövér"&amp;12Mennyiségi kiírás&amp;R16. sz. melléklet</oddHeader>
    <oddFooter>&amp;L&amp;11&amp;A&amp;C&amp;11&amp;P/&amp;N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zoomScalePageLayoutView="0" workbookViewId="0" topLeftCell="A1">
      <pane ySplit="2" topLeftCell="A51" activePane="bottomLeft" state="frozen"/>
      <selection pane="topLeft" activeCell="A1" sqref="A1"/>
      <selection pane="bottomLeft" activeCell="G102" sqref="G102"/>
    </sheetView>
  </sheetViews>
  <sheetFormatPr defaultColWidth="9.140625" defaultRowHeight="12.75"/>
  <cols>
    <col min="1" max="1" width="8.421875" style="3" bestFit="1" customWidth="1"/>
    <col min="2" max="2" width="35.7109375" style="2" customWidth="1"/>
    <col min="3" max="3" width="11.28125" style="4" bestFit="1" customWidth="1"/>
    <col min="4" max="4" width="14.28125" style="3" customWidth="1"/>
    <col min="5" max="5" width="11.28125" style="5" customWidth="1"/>
    <col min="6" max="6" width="15.7109375" style="5" customWidth="1"/>
    <col min="7" max="7" width="15.7109375" style="58" customWidth="1"/>
  </cols>
  <sheetData>
    <row r="1" spans="1:7" ht="12.75" customHeight="1">
      <c r="A1" s="86" t="s">
        <v>12</v>
      </c>
      <c r="B1" s="87"/>
      <c r="C1" s="87"/>
      <c r="D1" s="87"/>
      <c r="E1" s="88" t="s">
        <v>13</v>
      </c>
      <c r="F1" s="89"/>
      <c r="G1" s="90" t="s">
        <v>26</v>
      </c>
    </row>
    <row r="2" spans="1:7" s="1" customFormat="1" ht="34.5" customHeight="1" thickBot="1">
      <c r="A2" s="35" t="s">
        <v>14</v>
      </c>
      <c r="B2" s="32" t="s">
        <v>0</v>
      </c>
      <c r="C2" s="33"/>
      <c r="D2" s="34"/>
      <c r="E2" s="41"/>
      <c r="F2" s="42" t="s">
        <v>25</v>
      </c>
      <c r="G2" s="91"/>
    </row>
    <row r="3" spans="1:7" ht="22.5" customHeight="1">
      <c r="A3" s="24"/>
      <c r="B3" s="22" t="s">
        <v>15</v>
      </c>
      <c r="C3" s="26"/>
      <c r="D3" s="30"/>
      <c r="E3" s="27"/>
      <c r="F3" s="28"/>
      <c r="G3" s="56"/>
    </row>
    <row r="4" spans="1:7" ht="22.5" customHeight="1">
      <c r="A4" s="24">
        <v>1</v>
      </c>
      <c r="B4" s="20" t="s">
        <v>17</v>
      </c>
      <c r="C4" s="29"/>
      <c r="D4" s="30"/>
      <c r="E4" s="27"/>
      <c r="F4" s="28"/>
      <c r="G4" s="56"/>
    </row>
    <row r="5" spans="1:7" ht="22.5" customHeight="1">
      <c r="A5" s="24"/>
      <c r="B5" s="73" t="s">
        <v>98</v>
      </c>
      <c r="C5" s="29"/>
      <c r="D5" s="30"/>
      <c r="E5" s="27"/>
      <c r="F5" s="67"/>
      <c r="G5" s="56">
        <v>168</v>
      </c>
    </row>
    <row r="6" spans="1:7" ht="22.5" customHeight="1">
      <c r="A6" s="24"/>
      <c r="B6" s="73" t="s">
        <v>99</v>
      </c>
      <c r="C6" s="29"/>
      <c r="D6" s="30"/>
      <c r="E6" s="27"/>
      <c r="F6" s="67"/>
      <c r="G6" s="56">
        <v>149</v>
      </c>
    </row>
    <row r="7" spans="1:7" ht="22.5" customHeight="1">
      <c r="A7" s="24"/>
      <c r="B7" s="73" t="s">
        <v>100</v>
      </c>
      <c r="C7" s="29"/>
      <c r="D7" s="30"/>
      <c r="E7" s="27"/>
      <c r="F7" s="67"/>
      <c r="G7" s="56">
        <v>143</v>
      </c>
    </row>
    <row r="8" spans="1:7" ht="22.5" customHeight="1">
      <c r="A8" s="24"/>
      <c r="B8" s="73" t="s">
        <v>102</v>
      </c>
      <c r="C8" s="29"/>
      <c r="D8" s="30"/>
      <c r="E8" s="27"/>
      <c r="F8" s="67"/>
      <c r="G8" s="56">
        <v>451</v>
      </c>
    </row>
    <row r="9" spans="1:7" ht="22.5" customHeight="1">
      <c r="A9" s="24"/>
      <c r="B9" s="73" t="s">
        <v>103</v>
      </c>
      <c r="C9" s="29"/>
      <c r="D9" s="30"/>
      <c r="E9" s="27"/>
      <c r="F9" s="67"/>
      <c r="G9" s="56">
        <v>419</v>
      </c>
    </row>
    <row r="10" spans="1:7" ht="22.5" customHeight="1">
      <c r="A10" s="24"/>
      <c r="B10" s="73" t="s">
        <v>97</v>
      </c>
      <c r="C10" s="29"/>
      <c r="D10" s="30"/>
      <c r="E10" s="27"/>
      <c r="F10" s="67"/>
      <c r="G10" s="56">
        <v>202</v>
      </c>
    </row>
    <row r="11" spans="1:7" ht="22.5" customHeight="1">
      <c r="A11" s="24"/>
      <c r="B11" s="20"/>
      <c r="C11" s="29"/>
      <c r="D11" s="30"/>
      <c r="E11" s="36"/>
      <c r="F11" s="43" t="s">
        <v>11</v>
      </c>
      <c r="G11" s="57">
        <f>SUM(G5:G10)</f>
        <v>1532</v>
      </c>
    </row>
    <row r="12" spans="1:7" ht="22.5" customHeight="1">
      <c r="A12" s="24"/>
      <c r="B12" s="20"/>
      <c r="C12" s="29"/>
      <c r="D12" s="30"/>
      <c r="E12" s="36"/>
      <c r="F12" s="44"/>
      <c r="G12" s="57"/>
    </row>
    <row r="13" spans="1:7" ht="22.5" customHeight="1">
      <c r="A13" s="24">
        <v>2</v>
      </c>
      <c r="B13" s="20" t="s">
        <v>34</v>
      </c>
      <c r="C13" s="29"/>
      <c r="D13" s="30"/>
      <c r="E13" s="36"/>
      <c r="F13" s="44"/>
      <c r="G13" s="57"/>
    </row>
    <row r="14" spans="1:7" ht="22.5" customHeight="1">
      <c r="A14" s="24"/>
      <c r="B14" s="73" t="s">
        <v>95</v>
      </c>
      <c r="C14" s="29"/>
      <c r="D14" s="30"/>
      <c r="E14" s="36"/>
      <c r="F14" s="44"/>
      <c r="G14" s="81">
        <v>410</v>
      </c>
    </row>
    <row r="15" spans="1:7" ht="22.5" customHeight="1">
      <c r="A15" s="24"/>
      <c r="B15" s="73" t="s">
        <v>96</v>
      </c>
      <c r="C15" s="29"/>
      <c r="D15" s="30"/>
      <c r="E15" s="36"/>
      <c r="F15" s="44"/>
      <c r="G15" s="81">
        <v>170</v>
      </c>
    </row>
    <row r="16" spans="1:7" ht="22.5" customHeight="1">
      <c r="A16" s="24"/>
      <c r="B16" s="73" t="s">
        <v>101</v>
      </c>
      <c r="C16" s="29"/>
      <c r="D16" s="30"/>
      <c r="E16" s="36"/>
      <c r="F16" s="44"/>
      <c r="G16" s="81">
        <v>60</v>
      </c>
    </row>
    <row r="17" spans="1:7" ht="22.5" customHeight="1">
      <c r="A17" s="24"/>
      <c r="B17" s="73"/>
      <c r="C17" s="29"/>
      <c r="D17" s="30"/>
      <c r="E17" s="36"/>
      <c r="F17" s="44" t="s">
        <v>11</v>
      </c>
      <c r="G17" s="57">
        <f>SUM(G14:G16)</f>
        <v>640</v>
      </c>
    </row>
    <row r="18" spans="1:7" ht="22.5" customHeight="1">
      <c r="A18" s="24"/>
      <c r="B18" s="20"/>
      <c r="C18" s="29"/>
      <c r="D18" s="30"/>
      <c r="E18" s="36"/>
      <c r="F18" s="44"/>
      <c r="G18" s="57"/>
    </row>
    <row r="19" spans="1:7" ht="22.5" customHeight="1">
      <c r="A19" s="24">
        <v>3</v>
      </c>
      <c r="B19" s="20" t="s">
        <v>37</v>
      </c>
      <c r="C19" s="29"/>
      <c r="D19" s="30"/>
      <c r="E19" s="36"/>
      <c r="F19" s="44"/>
      <c r="G19" s="57"/>
    </row>
    <row r="20" spans="1:7" ht="22.5" customHeight="1">
      <c r="A20" s="24"/>
      <c r="B20" s="20"/>
      <c r="C20" s="29"/>
      <c r="D20" s="30"/>
      <c r="E20" s="36"/>
      <c r="F20" s="37" t="s">
        <v>36</v>
      </c>
      <c r="G20" s="57">
        <v>7</v>
      </c>
    </row>
    <row r="21" spans="1:7" ht="22.5" customHeight="1">
      <c r="A21" s="24"/>
      <c r="B21" s="20"/>
      <c r="C21" s="29"/>
      <c r="D21" s="30"/>
      <c r="E21" s="36"/>
      <c r="F21" s="28"/>
      <c r="G21" s="56"/>
    </row>
    <row r="22" spans="1:7" ht="22.5" customHeight="1">
      <c r="A22" s="24">
        <v>4</v>
      </c>
      <c r="B22" s="73" t="s">
        <v>64</v>
      </c>
      <c r="C22" s="29"/>
      <c r="D22" s="30"/>
      <c r="E22" s="36"/>
      <c r="F22" s="28"/>
      <c r="G22" s="56"/>
    </row>
    <row r="23" spans="1:7" ht="22.5" customHeight="1">
      <c r="A23" s="24"/>
      <c r="B23" s="20"/>
      <c r="C23" s="29"/>
      <c r="D23" s="30"/>
      <c r="E23" s="36"/>
      <c r="F23" s="37" t="s">
        <v>36</v>
      </c>
      <c r="G23" s="57">
        <v>1</v>
      </c>
    </row>
    <row r="24" spans="1:7" ht="22.5" customHeight="1">
      <c r="A24" s="24"/>
      <c r="B24" s="20"/>
      <c r="C24" s="29"/>
      <c r="D24" s="30"/>
      <c r="E24" s="36"/>
      <c r="F24" s="28"/>
      <c r="G24" s="57"/>
    </row>
    <row r="25" spans="1:7" ht="22.5" customHeight="1">
      <c r="A25" s="24">
        <v>5</v>
      </c>
      <c r="B25" s="20" t="s">
        <v>18</v>
      </c>
      <c r="C25" s="29"/>
      <c r="D25" s="30"/>
      <c r="E25" s="36"/>
      <c r="F25" s="28"/>
      <c r="G25" s="56"/>
    </row>
    <row r="26" spans="1:7" ht="22.5" customHeight="1">
      <c r="A26" s="24"/>
      <c r="B26" s="73" t="s">
        <v>92</v>
      </c>
      <c r="C26" s="29"/>
      <c r="D26" s="30"/>
      <c r="E26" s="36"/>
      <c r="F26" s="77" t="s">
        <v>31</v>
      </c>
      <c r="G26" s="57">
        <v>9360</v>
      </c>
    </row>
    <row r="27" spans="1:7" ht="22.5" customHeight="1">
      <c r="A27" s="24"/>
      <c r="B27" s="15"/>
      <c r="C27" s="26"/>
      <c r="D27" s="30"/>
      <c r="E27" s="36"/>
      <c r="F27" s="28"/>
      <c r="G27" s="56"/>
    </row>
    <row r="28" spans="1:7" ht="22.5" customHeight="1">
      <c r="A28" s="24"/>
      <c r="B28" s="22" t="s">
        <v>19</v>
      </c>
      <c r="C28" s="26"/>
      <c r="D28" s="30"/>
      <c r="E28" s="36"/>
      <c r="F28" s="28"/>
      <c r="G28" s="56"/>
    </row>
    <row r="29" spans="1:7" ht="22.5" customHeight="1">
      <c r="A29" s="24">
        <v>1</v>
      </c>
      <c r="B29" s="73" t="s">
        <v>61</v>
      </c>
      <c r="C29" s="26"/>
      <c r="D29" s="30"/>
      <c r="E29" s="36"/>
      <c r="F29" s="28"/>
      <c r="G29" s="56"/>
    </row>
    <row r="30" spans="1:7" ht="22.5" customHeight="1">
      <c r="A30" s="24"/>
      <c r="B30" s="73" t="s">
        <v>48</v>
      </c>
      <c r="C30" s="29"/>
      <c r="D30" s="30"/>
      <c r="E30" s="36"/>
      <c r="F30" s="28"/>
      <c r="G30" s="56"/>
    </row>
    <row r="31" spans="1:7" ht="22.5" customHeight="1">
      <c r="A31" s="24"/>
      <c r="B31" s="20" t="s">
        <v>49</v>
      </c>
      <c r="C31" s="29"/>
      <c r="D31" s="30"/>
      <c r="E31" s="36"/>
      <c r="F31" s="28"/>
      <c r="G31" s="56"/>
    </row>
    <row r="32" spans="1:7" ht="22.5" customHeight="1">
      <c r="A32" s="24"/>
      <c r="B32" s="73" t="s">
        <v>93</v>
      </c>
      <c r="C32" s="26"/>
      <c r="D32" s="30"/>
      <c r="E32" s="36"/>
      <c r="F32" s="37" t="s">
        <v>47</v>
      </c>
      <c r="G32" s="57">
        <v>170</v>
      </c>
    </row>
    <row r="33" spans="1:7" ht="22.5" customHeight="1">
      <c r="A33" s="24"/>
      <c r="B33" s="20"/>
      <c r="C33" s="26"/>
      <c r="D33" s="30"/>
      <c r="E33" s="36"/>
      <c r="F33" s="37"/>
      <c r="G33" s="57"/>
    </row>
    <row r="34" spans="1:7" ht="22.5" customHeight="1">
      <c r="A34" s="24">
        <v>2</v>
      </c>
      <c r="B34" s="20" t="s">
        <v>20</v>
      </c>
      <c r="C34" s="26"/>
      <c r="D34" s="30"/>
      <c r="E34" s="36"/>
      <c r="F34" s="28"/>
      <c r="G34" s="56"/>
    </row>
    <row r="35" spans="1:8" ht="22.5" customHeight="1">
      <c r="A35" s="24"/>
      <c r="B35" s="73" t="s">
        <v>94</v>
      </c>
      <c r="C35" s="26"/>
      <c r="D35" s="30"/>
      <c r="E35" s="36"/>
      <c r="F35" s="74" t="s">
        <v>31</v>
      </c>
      <c r="G35" s="57">
        <v>6084</v>
      </c>
      <c r="H35" s="60"/>
    </row>
    <row r="36" spans="1:7" ht="22.5" customHeight="1">
      <c r="A36" s="24"/>
      <c r="B36" s="20"/>
      <c r="C36" s="26"/>
      <c r="D36" s="30"/>
      <c r="E36" s="36"/>
      <c r="F36" s="28"/>
      <c r="G36" s="56"/>
    </row>
    <row r="37" spans="1:7" ht="22.5" customHeight="1">
      <c r="A37" s="24"/>
      <c r="B37" s="15"/>
      <c r="C37" s="26"/>
      <c r="D37" s="30"/>
      <c r="E37" s="36"/>
      <c r="F37" s="28"/>
      <c r="G37" s="56"/>
    </row>
    <row r="38" spans="1:7" ht="22.5" customHeight="1">
      <c r="A38" s="24">
        <v>3</v>
      </c>
      <c r="B38" s="73" t="s">
        <v>60</v>
      </c>
      <c r="C38" s="29"/>
      <c r="D38" s="30"/>
      <c r="E38" s="27"/>
      <c r="F38" s="67"/>
      <c r="G38" s="56"/>
    </row>
    <row r="39" spans="1:7" ht="22.5" customHeight="1">
      <c r="A39" s="24"/>
      <c r="B39" s="73" t="s">
        <v>98</v>
      </c>
      <c r="C39" s="29"/>
      <c r="D39" s="30"/>
      <c r="E39" s="27"/>
      <c r="F39" s="67"/>
      <c r="G39" s="56">
        <v>168</v>
      </c>
    </row>
    <row r="40" spans="1:7" ht="22.5" customHeight="1">
      <c r="A40" s="24"/>
      <c r="B40" s="73" t="s">
        <v>99</v>
      </c>
      <c r="C40" s="29"/>
      <c r="D40" s="30"/>
      <c r="E40" s="27"/>
      <c r="F40" s="67"/>
      <c r="G40" s="56">
        <v>149</v>
      </c>
    </row>
    <row r="41" spans="1:7" ht="22.5" customHeight="1">
      <c r="A41" s="24"/>
      <c r="B41" s="73" t="s">
        <v>100</v>
      </c>
      <c r="C41" s="29"/>
      <c r="D41" s="30"/>
      <c r="E41" s="27"/>
      <c r="F41" s="67"/>
      <c r="G41" s="56">
        <v>143</v>
      </c>
    </row>
    <row r="42" spans="1:7" ht="22.5" customHeight="1">
      <c r="A42" s="24"/>
      <c r="B42" s="73" t="s">
        <v>102</v>
      </c>
      <c r="C42" s="29"/>
      <c r="D42" s="30"/>
      <c r="E42" s="27"/>
      <c r="F42" s="67"/>
      <c r="G42" s="56">
        <v>451</v>
      </c>
    </row>
    <row r="43" spans="1:7" ht="22.5" customHeight="1">
      <c r="A43" s="24"/>
      <c r="B43" s="73" t="s">
        <v>103</v>
      </c>
      <c r="C43" s="29"/>
      <c r="D43" s="30"/>
      <c r="E43" s="27"/>
      <c r="F43" s="67"/>
      <c r="G43" s="56">
        <v>419</v>
      </c>
    </row>
    <row r="44" spans="1:7" ht="22.5" customHeight="1">
      <c r="A44" s="24"/>
      <c r="B44" s="73" t="s">
        <v>97</v>
      </c>
      <c r="C44" s="29"/>
      <c r="D44" s="30"/>
      <c r="E44" s="27"/>
      <c r="F44" s="67"/>
      <c r="G44" s="56">
        <v>202</v>
      </c>
    </row>
    <row r="45" spans="1:7" ht="22.5" customHeight="1">
      <c r="A45" s="24"/>
      <c r="B45" s="15"/>
      <c r="C45" s="26"/>
      <c r="D45" s="30"/>
      <c r="E45" s="36"/>
      <c r="F45" s="37" t="s">
        <v>11</v>
      </c>
      <c r="G45" s="57">
        <f>SUM(G39:G44)</f>
        <v>1532</v>
      </c>
    </row>
    <row r="46" spans="1:7" ht="22.5" customHeight="1">
      <c r="A46" s="24"/>
      <c r="B46" s="15"/>
      <c r="C46" s="26"/>
      <c r="D46" s="30"/>
      <c r="E46" s="36"/>
      <c r="F46" s="37"/>
      <c r="G46" s="57"/>
    </row>
    <row r="47" spans="1:7" ht="22.5" customHeight="1">
      <c r="A47" s="24">
        <v>4</v>
      </c>
      <c r="B47" s="15" t="s">
        <v>106</v>
      </c>
      <c r="C47" s="26"/>
      <c r="D47" s="30"/>
      <c r="E47" s="36"/>
      <c r="F47" s="37"/>
      <c r="G47" s="57"/>
    </row>
    <row r="48" spans="1:7" ht="22.5" customHeight="1">
      <c r="A48" s="24"/>
      <c r="B48" s="73" t="s">
        <v>95</v>
      </c>
      <c r="C48" s="29"/>
      <c r="D48" s="30"/>
      <c r="E48" s="27"/>
      <c r="F48" s="67"/>
      <c r="G48" s="56">
        <v>410</v>
      </c>
    </row>
    <row r="49" spans="1:7" ht="22.5" customHeight="1">
      <c r="A49" s="24"/>
      <c r="B49" s="73" t="s">
        <v>96</v>
      </c>
      <c r="C49" s="29"/>
      <c r="D49" s="30"/>
      <c r="E49" s="27"/>
      <c r="F49" s="67"/>
      <c r="G49" s="56">
        <v>170</v>
      </c>
    </row>
    <row r="50" spans="1:7" ht="22.5" customHeight="1">
      <c r="A50" s="24"/>
      <c r="B50" s="73" t="s">
        <v>101</v>
      </c>
      <c r="C50" s="29"/>
      <c r="D50" s="30"/>
      <c r="E50" s="27"/>
      <c r="F50" s="67"/>
      <c r="G50" s="56">
        <v>60</v>
      </c>
    </row>
    <row r="51" spans="1:7" ht="22.5" customHeight="1">
      <c r="A51" s="24"/>
      <c r="B51" s="15"/>
      <c r="C51" s="26"/>
      <c r="D51" s="30"/>
      <c r="E51" s="36"/>
      <c r="F51" s="37" t="s">
        <v>11</v>
      </c>
      <c r="G51" s="57">
        <f>SUM(G48:G50)</f>
        <v>640</v>
      </c>
    </row>
    <row r="52" spans="1:7" ht="22.5" customHeight="1">
      <c r="A52" s="24"/>
      <c r="B52" s="15"/>
      <c r="C52" s="26"/>
      <c r="D52" s="30"/>
      <c r="E52" s="36"/>
      <c r="F52" s="37"/>
      <c r="G52" s="57"/>
    </row>
    <row r="53" spans="1:7" ht="22.5" customHeight="1">
      <c r="A53" s="24">
        <v>5</v>
      </c>
      <c r="B53" s="20" t="s">
        <v>39</v>
      </c>
      <c r="C53" s="26"/>
      <c r="D53" s="30"/>
      <c r="E53" s="36"/>
      <c r="F53" s="37"/>
      <c r="G53" s="57"/>
    </row>
    <row r="54" spans="1:7" ht="22.5" customHeight="1">
      <c r="A54" s="24"/>
      <c r="B54" s="15"/>
      <c r="C54" s="26"/>
      <c r="D54" s="30"/>
      <c r="E54" s="36"/>
      <c r="F54" s="37" t="s">
        <v>36</v>
      </c>
      <c r="G54" s="57">
        <v>7</v>
      </c>
    </row>
    <row r="55" spans="1:7" ht="22.5" customHeight="1">
      <c r="A55" s="24"/>
      <c r="B55" s="15"/>
      <c r="C55" s="26"/>
      <c r="D55" s="30"/>
      <c r="E55" s="36"/>
      <c r="F55" s="37"/>
      <c r="G55" s="57"/>
    </row>
    <row r="56" spans="1:7" ht="22.5" customHeight="1">
      <c r="A56" s="24"/>
      <c r="B56" s="15"/>
      <c r="C56" s="26"/>
      <c r="D56" s="30"/>
      <c r="E56" s="36"/>
      <c r="F56" s="37"/>
      <c r="G56" s="57"/>
    </row>
    <row r="57" spans="1:7" ht="22.5" customHeight="1">
      <c r="A57" s="24">
        <v>6</v>
      </c>
      <c r="B57" s="73" t="s">
        <v>65</v>
      </c>
      <c r="C57" s="26"/>
      <c r="D57" s="30"/>
      <c r="E57" s="36"/>
      <c r="F57" s="37"/>
      <c r="G57" s="57"/>
    </row>
    <row r="58" spans="1:7" ht="22.5" customHeight="1">
      <c r="A58" s="24"/>
      <c r="B58" s="15"/>
      <c r="C58" s="26"/>
      <c r="D58" s="30"/>
      <c r="E58" s="36"/>
      <c r="F58" s="37" t="s">
        <v>36</v>
      </c>
      <c r="G58" s="57">
        <v>1</v>
      </c>
    </row>
    <row r="59" spans="1:7" ht="22.5" customHeight="1">
      <c r="A59" s="24"/>
      <c r="B59" s="15"/>
      <c r="C59" s="26"/>
      <c r="D59" s="30"/>
      <c r="E59" s="36"/>
      <c r="F59" s="28"/>
      <c r="G59" s="56"/>
    </row>
    <row r="60" spans="1:7" ht="22.5" customHeight="1">
      <c r="A60" s="24">
        <v>7</v>
      </c>
      <c r="B60" s="15" t="s">
        <v>21</v>
      </c>
      <c r="C60" s="26"/>
      <c r="D60" s="30"/>
      <c r="E60" s="36"/>
      <c r="F60" s="28"/>
      <c r="G60" s="56"/>
    </row>
    <row r="61" spans="1:7" ht="22.5" customHeight="1">
      <c r="A61" s="24"/>
      <c r="B61" s="73" t="s">
        <v>107</v>
      </c>
      <c r="C61" s="26"/>
      <c r="D61" s="30"/>
      <c r="E61" s="36"/>
      <c r="F61" s="74" t="s">
        <v>31</v>
      </c>
      <c r="G61" s="57">
        <v>3276</v>
      </c>
    </row>
    <row r="62" spans="1:7" ht="22.5" customHeight="1">
      <c r="A62" s="24"/>
      <c r="B62" s="15"/>
      <c r="C62" s="26"/>
      <c r="D62" s="30"/>
      <c r="E62" s="36"/>
      <c r="F62" s="28"/>
      <c r="G62" s="56"/>
    </row>
    <row r="63" spans="1:7" ht="22.5" customHeight="1">
      <c r="A63" s="24">
        <v>8</v>
      </c>
      <c r="B63" s="15" t="s">
        <v>22</v>
      </c>
      <c r="C63" s="26"/>
      <c r="D63" s="30"/>
      <c r="E63" s="36"/>
      <c r="F63" s="28"/>
      <c r="G63" s="56"/>
    </row>
    <row r="64" spans="1:7" ht="22.5" customHeight="1">
      <c r="A64" s="24"/>
      <c r="B64" s="73" t="s">
        <v>108</v>
      </c>
      <c r="C64" s="26"/>
      <c r="D64" s="30"/>
      <c r="E64" s="36"/>
      <c r="F64" s="28"/>
      <c r="G64" s="56">
        <v>6516</v>
      </c>
    </row>
    <row r="65" spans="1:7" ht="22.5" customHeight="1">
      <c r="A65" s="24"/>
      <c r="B65" s="15"/>
      <c r="C65" s="26"/>
      <c r="D65" s="30"/>
      <c r="E65" s="36"/>
      <c r="F65" s="37" t="s">
        <v>28</v>
      </c>
      <c r="G65" s="57">
        <f>SUM(G64:G64)</f>
        <v>6516</v>
      </c>
    </row>
    <row r="66" spans="1:7" ht="22.5" customHeight="1">
      <c r="A66" s="24"/>
      <c r="B66" s="15"/>
      <c r="C66" s="26"/>
      <c r="D66" s="30"/>
      <c r="E66" s="36"/>
      <c r="F66" s="28"/>
      <c r="G66" s="56"/>
    </row>
    <row r="67" spans="1:7" ht="22.5" customHeight="1">
      <c r="A67" s="24">
        <v>9</v>
      </c>
      <c r="B67" s="20" t="s">
        <v>24</v>
      </c>
      <c r="C67" s="26"/>
      <c r="D67" s="30"/>
      <c r="E67" s="36"/>
      <c r="F67" s="28"/>
      <c r="G67" s="56"/>
    </row>
    <row r="68" spans="1:7" ht="22.5" customHeight="1">
      <c r="A68" s="24"/>
      <c r="B68" s="15" t="s">
        <v>23</v>
      </c>
      <c r="C68" s="26"/>
      <c r="D68" s="30"/>
      <c r="E68" s="36"/>
      <c r="F68" s="28"/>
      <c r="G68" s="56"/>
    </row>
    <row r="69" spans="1:7" ht="22.5" customHeight="1">
      <c r="A69" s="24"/>
      <c r="B69" s="73" t="s">
        <v>109</v>
      </c>
      <c r="C69" s="26"/>
      <c r="D69" s="30"/>
      <c r="E69" s="36"/>
      <c r="F69" s="28"/>
      <c r="G69" s="56">
        <v>2172</v>
      </c>
    </row>
    <row r="70" spans="1:7" ht="22.5" customHeight="1">
      <c r="A70" s="24"/>
      <c r="B70" s="20" t="s">
        <v>29</v>
      </c>
      <c r="C70" s="26"/>
      <c r="D70" s="40" t="s">
        <v>30</v>
      </c>
      <c r="E70" s="36"/>
      <c r="F70" s="28"/>
      <c r="G70" s="56">
        <v>100</v>
      </c>
    </row>
    <row r="71" spans="1:7" ht="22.5" customHeight="1">
      <c r="A71" s="24"/>
      <c r="B71" s="20"/>
      <c r="C71" s="26"/>
      <c r="D71" s="30"/>
      <c r="E71" s="36"/>
      <c r="F71" s="37" t="s">
        <v>27</v>
      </c>
      <c r="G71" s="57">
        <f>SUM(G69:G70)</f>
        <v>2272</v>
      </c>
    </row>
    <row r="72" spans="1:7" ht="22.5" customHeight="1">
      <c r="A72" s="24"/>
      <c r="B72" s="15"/>
      <c r="C72" s="26"/>
      <c r="D72" s="30"/>
      <c r="E72" s="36"/>
      <c r="F72" s="28"/>
      <c r="G72" s="56"/>
    </row>
    <row r="73" spans="1:7" ht="22.5" customHeight="1">
      <c r="A73" s="24">
        <v>10</v>
      </c>
      <c r="B73" s="45" t="s">
        <v>53</v>
      </c>
      <c r="C73" s="29"/>
      <c r="D73" s="30"/>
      <c r="E73" s="36"/>
      <c r="F73" s="44"/>
      <c r="G73" s="57"/>
    </row>
    <row r="74" spans="1:7" ht="22.5" customHeight="1">
      <c r="A74" s="24"/>
      <c r="B74" s="73" t="s">
        <v>67</v>
      </c>
      <c r="C74" s="29"/>
      <c r="D74" s="30"/>
      <c r="E74" s="36"/>
      <c r="F74" s="37" t="s">
        <v>36</v>
      </c>
      <c r="G74" s="57">
        <v>21</v>
      </c>
    </row>
    <row r="75" spans="1:7" ht="22.5" customHeight="1">
      <c r="A75" s="24"/>
      <c r="B75" s="15"/>
      <c r="C75" s="26"/>
      <c r="D75" s="30"/>
      <c r="E75" s="36"/>
      <c r="F75" s="28"/>
      <c r="G75" s="56"/>
    </row>
    <row r="76" spans="1:7" ht="22.5" customHeight="1">
      <c r="A76" s="24">
        <v>11</v>
      </c>
      <c r="B76" s="45" t="s">
        <v>51</v>
      </c>
      <c r="C76" s="29"/>
      <c r="D76" s="30"/>
      <c r="E76" s="36"/>
      <c r="F76" s="44"/>
      <c r="G76" s="57"/>
    </row>
    <row r="77" spans="1:7" ht="22.5" customHeight="1">
      <c r="A77" s="24"/>
      <c r="B77" s="20"/>
      <c r="C77" s="29"/>
      <c r="D77" s="30"/>
      <c r="E77" s="36"/>
      <c r="F77" s="37" t="s">
        <v>36</v>
      </c>
      <c r="G77" s="57">
        <v>7</v>
      </c>
    </row>
    <row r="78" spans="1:7" ht="22.5" customHeight="1">
      <c r="A78" s="24"/>
      <c r="B78" s="15"/>
      <c r="C78" s="26"/>
      <c r="D78" s="30"/>
      <c r="E78" s="36"/>
      <c r="F78" s="28"/>
      <c r="G78" s="56"/>
    </row>
    <row r="79" spans="1:7" ht="22.5" customHeight="1">
      <c r="A79" s="24">
        <v>12</v>
      </c>
      <c r="B79" s="78" t="s">
        <v>68</v>
      </c>
      <c r="C79" s="29"/>
      <c r="D79" s="30"/>
      <c r="E79" s="36"/>
      <c r="F79" s="44"/>
      <c r="G79" s="57"/>
    </row>
    <row r="80" spans="1:7" ht="22.5" customHeight="1">
      <c r="A80" s="24"/>
      <c r="B80" s="73" t="s">
        <v>69</v>
      </c>
      <c r="C80" s="29"/>
      <c r="D80" s="30"/>
      <c r="E80" s="36"/>
      <c r="F80" s="37" t="s">
        <v>36</v>
      </c>
      <c r="G80" s="57">
        <v>3</v>
      </c>
    </row>
    <row r="81" spans="1:7" ht="22.5" customHeight="1">
      <c r="A81" s="24"/>
      <c r="B81" s="15"/>
      <c r="C81" s="26"/>
      <c r="D81" s="30"/>
      <c r="E81" s="36"/>
      <c r="F81" s="28"/>
      <c r="G81" s="56"/>
    </row>
    <row r="82" spans="1:7" ht="22.5" customHeight="1">
      <c r="A82" s="24"/>
      <c r="B82" s="76"/>
      <c r="C82" s="29"/>
      <c r="D82" s="30"/>
      <c r="E82" s="36"/>
      <c r="F82" s="44"/>
      <c r="G82" s="57"/>
    </row>
    <row r="83" spans="1:7" ht="22.5" customHeight="1">
      <c r="A83" s="24">
        <v>13</v>
      </c>
      <c r="B83" s="78" t="s">
        <v>70</v>
      </c>
      <c r="C83" s="29"/>
      <c r="D83" s="30"/>
      <c r="E83" s="36"/>
      <c r="F83" s="44"/>
      <c r="G83" s="57"/>
    </row>
    <row r="84" spans="1:7" ht="22.5" customHeight="1">
      <c r="A84" s="24"/>
      <c r="B84" s="20"/>
      <c r="C84" s="29"/>
      <c r="D84" s="30"/>
      <c r="E84" s="36"/>
      <c r="F84" s="37" t="s">
        <v>36</v>
      </c>
      <c r="G84" s="57">
        <v>1</v>
      </c>
    </row>
    <row r="85" spans="1:7" ht="22.5" customHeight="1">
      <c r="A85" s="24"/>
      <c r="B85" s="15"/>
      <c r="C85" s="26"/>
      <c r="D85" s="30"/>
      <c r="E85" s="36"/>
      <c r="F85" s="28"/>
      <c r="G85" s="56"/>
    </row>
    <row r="86" spans="1:7" ht="22.5" customHeight="1">
      <c r="A86" s="24">
        <v>14</v>
      </c>
      <c r="B86" s="15" t="s">
        <v>32</v>
      </c>
      <c r="C86" s="26"/>
      <c r="D86" s="30"/>
      <c r="E86" s="36"/>
      <c r="F86" s="28"/>
      <c r="G86" s="56"/>
    </row>
    <row r="87" spans="1:7" ht="22.5" customHeight="1">
      <c r="A87" s="24"/>
      <c r="B87" s="73" t="s">
        <v>109</v>
      </c>
      <c r="C87" s="26"/>
      <c r="D87" s="30"/>
      <c r="E87" s="36"/>
      <c r="F87" s="28"/>
      <c r="G87" s="56">
        <v>2172</v>
      </c>
    </row>
    <row r="88" spans="1:7" ht="22.5" customHeight="1">
      <c r="A88" s="24"/>
      <c r="B88" s="20" t="s">
        <v>29</v>
      </c>
      <c r="C88" s="26"/>
      <c r="D88" s="40" t="s">
        <v>30</v>
      </c>
      <c r="E88" s="36"/>
      <c r="F88" s="28"/>
      <c r="G88" s="56">
        <v>100</v>
      </c>
    </row>
    <row r="89" spans="1:7" ht="22.5" customHeight="1">
      <c r="A89" s="24"/>
      <c r="C89" s="26"/>
      <c r="D89" s="30"/>
      <c r="E89" s="36"/>
      <c r="F89" s="37" t="s">
        <v>27</v>
      </c>
      <c r="G89" s="57">
        <f>SUM(G87:G88)</f>
        <v>2272</v>
      </c>
    </row>
    <row r="90" spans="1:7" ht="22.5" customHeight="1">
      <c r="A90" s="24"/>
      <c r="B90" s="15"/>
      <c r="C90" s="26"/>
      <c r="D90" s="30"/>
      <c r="E90" s="36"/>
      <c r="F90" s="28"/>
      <c r="G90" s="56"/>
    </row>
    <row r="91" spans="1:7" ht="22.5" customHeight="1">
      <c r="A91" s="24">
        <v>16</v>
      </c>
      <c r="B91" s="15" t="s">
        <v>24</v>
      </c>
      <c r="C91" s="26"/>
      <c r="D91" s="30"/>
      <c r="E91" s="36"/>
      <c r="F91" s="28"/>
      <c r="G91" s="56"/>
    </row>
    <row r="92" spans="1:7" ht="22.5" customHeight="1">
      <c r="A92" s="24"/>
      <c r="B92" s="20" t="s">
        <v>38</v>
      </c>
      <c r="C92" s="26"/>
      <c r="D92" s="30"/>
      <c r="E92" s="36"/>
      <c r="F92" s="28"/>
      <c r="G92" s="56"/>
    </row>
    <row r="93" spans="1:7" ht="22.5" customHeight="1">
      <c r="A93" s="24"/>
      <c r="B93" s="73" t="s">
        <v>109</v>
      </c>
      <c r="C93" s="26"/>
      <c r="D93" s="30"/>
      <c r="E93" s="36"/>
      <c r="F93" s="28"/>
      <c r="G93" s="56">
        <v>2172</v>
      </c>
    </row>
    <row r="94" spans="1:7" ht="22.5" customHeight="1">
      <c r="A94" s="24"/>
      <c r="B94" s="20" t="s">
        <v>29</v>
      </c>
      <c r="C94" s="26"/>
      <c r="D94" s="40" t="s">
        <v>30</v>
      </c>
      <c r="E94" s="36"/>
      <c r="F94" s="28"/>
      <c r="G94" s="56">
        <v>100</v>
      </c>
    </row>
    <row r="95" spans="1:7" ht="22.5" customHeight="1">
      <c r="A95" s="24"/>
      <c r="B95" s="15"/>
      <c r="C95" s="26"/>
      <c r="D95" s="30"/>
      <c r="E95" s="36"/>
      <c r="F95" s="28" t="s">
        <v>27</v>
      </c>
      <c r="G95" s="57">
        <f>SUM(G93:G94)</f>
        <v>2272</v>
      </c>
    </row>
    <row r="96" spans="1:7" ht="22.5" customHeight="1">
      <c r="A96" s="24"/>
      <c r="B96" s="15"/>
      <c r="C96" s="26"/>
      <c r="D96" s="30"/>
      <c r="E96" s="36"/>
      <c r="F96" s="67"/>
      <c r="G96" s="57"/>
    </row>
    <row r="97" spans="1:7" ht="22.5" customHeight="1">
      <c r="A97" s="24">
        <v>17</v>
      </c>
      <c r="B97" s="76" t="s">
        <v>33</v>
      </c>
      <c r="C97" s="29"/>
      <c r="D97" s="30"/>
      <c r="E97" s="36"/>
      <c r="F97" s="44"/>
      <c r="G97" s="57"/>
    </row>
    <row r="98" spans="1:7" ht="22.5" customHeight="1">
      <c r="A98" s="24"/>
      <c r="B98" s="45" t="s">
        <v>52</v>
      </c>
      <c r="C98" s="29"/>
      <c r="D98" s="30"/>
      <c r="E98" s="36"/>
      <c r="F98" s="44"/>
      <c r="G98" s="57"/>
    </row>
    <row r="99" spans="1:7" ht="22.5" customHeight="1">
      <c r="A99" s="24"/>
      <c r="B99" s="20"/>
      <c r="C99" s="29"/>
      <c r="D99" s="30"/>
      <c r="E99" s="36"/>
      <c r="F99" s="37" t="s">
        <v>36</v>
      </c>
      <c r="G99" s="57">
        <v>7</v>
      </c>
    </row>
    <row r="100" spans="1:7" ht="22.5" customHeight="1">
      <c r="A100" s="24"/>
      <c r="B100" s="15"/>
      <c r="C100" s="26"/>
      <c r="D100" s="30"/>
      <c r="E100" s="36"/>
      <c r="F100" s="67"/>
      <c r="G100" s="57"/>
    </row>
    <row r="101" spans="1:7" ht="22.5" customHeight="1">
      <c r="A101" s="24">
        <v>17</v>
      </c>
      <c r="B101" s="78" t="s">
        <v>72</v>
      </c>
      <c r="C101" s="29"/>
      <c r="D101" s="30"/>
      <c r="E101" s="36"/>
      <c r="F101" s="44"/>
      <c r="G101" s="57"/>
    </row>
    <row r="102" spans="1:7" ht="22.5" customHeight="1" thickBot="1">
      <c r="A102" s="25"/>
      <c r="B102" s="68"/>
      <c r="C102" s="69"/>
      <c r="D102" s="31"/>
      <c r="E102" s="38"/>
      <c r="F102" s="70" t="s">
        <v>36</v>
      </c>
      <c r="G102" s="71">
        <v>1</v>
      </c>
    </row>
    <row r="103" spans="1:7" s="10" customFormat="1" ht="12.75">
      <c r="A103" s="6"/>
      <c r="B103" s="2"/>
      <c r="C103" s="4"/>
      <c r="D103" s="3"/>
      <c r="E103" s="5"/>
      <c r="F103" s="5"/>
      <c r="G103" s="58"/>
    </row>
    <row r="105" spans="1:7" s="2" customFormat="1" ht="12.75">
      <c r="A105" s="23"/>
      <c r="C105" s="4"/>
      <c r="D105" s="3"/>
      <c r="E105" s="5"/>
      <c r="F105" s="5"/>
      <c r="G105" s="58"/>
    </row>
  </sheetData>
  <sheetProtection/>
  <mergeCells count="3">
    <mergeCell ref="A1:D1"/>
    <mergeCell ref="E1:F1"/>
    <mergeCell ref="G1:G2"/>
  </mergeCells>
  <printOptions horizontalCentered="1"/>
  <pageMargins left="0.3937007874015748" right="0.3937007874015748" top="0.5905511811023623" bottom="0.5905511811023623" header="0.31496062992125984" footer="0.11811023622047245"/>
  <pageSetup fitToHeight="3" fitToWidth="1" horizontalDpi="600" verticalDpi="600" orientation="portrait" paperSize="9" scale="86" r:id="rId1"/>
  <headerFooter alignWithMargins="0">
    <oddHeader>&amp;LBKV Zrt. T-131/15&amp;C&amp;"Calibri,Félkövér"&amp;12Mennyiségi kiírás&amp;R3. sz. melléklet</oddHeader>
    <oddFooter>&amp;L&amp;11&amp;A&amp;C&amp;11&amp;P/&amp;N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51"/>
  <sheetViews>
    <sheetView zoomScalePageLayoutView="0" workbookViewId="0" topLeftCell="A1">
      <selection activeCell="B59" sqref="B59"/>
    </sheetView>
  </sheetViews>
  <sheetFormatPr defaultColWidth="9.140625" defaultRowHeight="12.75"/>
  <cols>
    <col min="1" max="1" width="7.7109375" style="0" customWidth="1"/>
    <col min="2" max="2" width="66.00390625" style="0" customWidth="1"/>
    <col min="3" max="3" width="12.57421875" style="65" customWidth="1"/>
  </cols>
  <sheetData>
    <row r="1" spans="1:3" ht="18.75">
      <c r="A1" s="92" t="s">
        <v>91</v>
      </c>
      <c r="B1" s="93"/>
      <c r="C1" s="93"/>
    </row>
    <row r="2" spans="1:3" ht="12.75">
      <c r="A2" s="94" t="s">
        <v>40</v>
      </c>
      <c r="B2" s="95"/>
      <c r="C2" s="96"/>
    </row>
    <row r="3" spans="1:3" ht="13.5" thickBot="1">
      <c r="A3" s="97"/>
      <c r="B3" s="98"/>
      <c r="C3" s="99"/>
    </row>
    <row r="4" spans="1:3" ht="15.75" thickBot="1">
      <c r="A4" s="47" t="s">
        <v>41</v>
      </c>
      <c r="B4" s="48" t="s">
        <v>42</v>
      </c>
      <c r="C4" s="61" t="s">
        <v>43</v>
      </c>
    </row>
    <row r="5" spans="1:3" ht="15.75" thickTop="1">
      <c r="A5" s="49"/>
      <c r="B5" s="50" t="s">
        <v>15</v>
      </c>
      <c r="C5" s="62"/>
    </row>
    <row r="6" spans="1:3" ht="15">
      <c r="A6" s="49">
        <v>1</v>
      </c>
      <c r="B6" s="51" t="s">
        <v>73</v>
      </c>
      <c r="C6" s="62">
        <v>1532</v>
      </c>
    </row>
    <row r="7" spans="1:3" ht="30">
      <c r="A7" s="49"/>
      <c r="B7" s="51" t="s">
        <v>105</v>
      </c>
      <c r="C7" s="62" t="s">
        <v>27</v>
      </c>
    </row>
    <row r="8" spans="1:3" ht="15">
      <c r="A8" s="49">
        <v>2</v>
      </c>
      <c r="B8" s="51" t="s">
        <v>74</v>
      </c>
      <c r="C8" s="62">
        <v>640</v>
      </c>
    </row>
    <row r="9" spans="1:3" ht="60">
      <c r="A9" s="49"/>
      <c r="B9" s="51" t="s">
        <v>104</v>
      </c>
      <c r="C9" s="62" t="s">
        <v>27</v>
      </c>
    </row>
    <row r="10" spans="1:3" ht="15">
      <c r="A10" s="49">
        <v>3</v>
      </c>
      <c r="B10" s="51" t="s">
        <v>37</v>
      </c>
      <c r="C10" s="62">
        <v>7</v>
      </c>
    </row>
    <row r="11" spans="1:3" ht="60">
      <c r="A11" s="49"/>
      <c r="B11" s="51" t="s">
        <v>110</v>
      </c>
      <c r="C11" s="62" t="s">
        <v>46</v>
      </c>
    </row>
    <row r="12" spans="1:3" ht="15">
      <c r="A12" s="49">
        <v>4</v>
      </c>
      <c r="B12" s="51" t="s">
        <v>64</v>
      </c>
      <c r="C12" s="62">
        <v>1</v>
      </c>
    </row>
    <row r="13" spans="1:3" ht="45">
      <c r="A13" s="49"/>
      <c r="B13" s="51" t="s">
        <v>80</v>
      </c>
      <c r="C13" s="62" t="s">
        <v>46</v>
      </c>
    </row>
    <row r="14" spans="1:3" ht="15">
      <c r="A14" s="49">
        <v>5</v>
      </c>
      <c r="B14" s="51" t="s">
        <v>18</v>
      </c>
      <c r="C14" s="62">
        <v>9360</v>
      </c>
    </row>
    <row r="15" spans="1:3" ht="45">
      <c r="A15" s="49"/>
      <c r="B15" s="51" t="s">
        <v>75</v>
      </c>
      <c r="C15" s="62" t="s">
        <v>31</v>
      </c>
    </row>
    <row r="16" spans="1:3" ht="15">
      <c r="A16" s="49"/>
      <c r="B16" s="50" t="s">
        <v>19</v>
      </c>
      <c r="C16" s="62"/>
    </row>
    <row r="17" spans="1:3" ht="15">
      <c r="A17" s="52">
        <v>1</v>
      </c>
      <c r="B17" s="53" t="s">
        <v>61</v>
      </c>
      <c r="C17" s="63">
        <v>170</v>
      </c>
    </row>
    <row r="18" spans="1:3" ht="30">
      <c r="A18" s="52"/>
      <c r="B18" s="53" t="s">
        <v>76</v>
      </c>
      <c r="C18" s="63" t="s">
        <v>47</v>
      </c>
    </row>
    <row r="19" spans="1:3" ht="15">
      <c r="A19" s="52">
        <v>2</v>
      </c>
      <c r="B19" s="53" t="s">
        <v>20</v>
      </c>
      <c r="C19" s="63">
        <v>6084</v>
      </c>
    </row>
    <row r="20" spans="1:3" ht="60" customHeight="1">
      <c r="A20" s="52"/>
      <c r="B20" s="53" t="s">
        <v>77</v>
      </c>
      <c r="C20" s="63" t="s">
        <v>31</v>
      </c>
    </row>
    <row r="21" spans="1:3" ht="15">
      <c r="A21" s="52">
        <v>3</v>
      </c>
      <c r="B21" s="53" t="s">
        <v>60</v>
      </c>
      <c r="C21" s="63">
        <v>1532</v>
      </c>
    </row>
    <row r="22" spans="1:3" ht="75" customHeight="1">
      <c r="A22" s="52"/>
      <c r="B22" s="53" t="s">
        <v>78</v>
      </c>
      <c r="C22" s="63" t="s">
        <v>27</v>
      </c>
    </row>
    <row r="23" spans="1:3" ht="15">
      <c r="A23" s="52">
        <v>4</v>
      </c>
      <c r="B23" s="53" t="s">
        <v>62</v>
      </c>
      <c r="C23" s="63">
        <v>640</v>
      </c>
    </row>
    <row r="24" spans="1:3" ht="90">
      <c r="A24" s="52"/>
      <c r="B24" s="53" t="s">
        <v>79</v>
      </c>
      <c r="C24" s="63" t="s">
        <v>27</v>
      </c>
    </row>
    <row r="25" spans="1:3" ht="15">
      <c r="A25" s="52">
        <v>5</v>
      </c>
      <c r="B25" s="53" t="s">
        <v>39</v>
      </c>
      <c r="C25" s="63">
        <v>7</v>
      </c>
    </row>
    <row r="26" spans="1:3" ht="80.25" customHeight="1">
      <c r="A26" s="52"/>
      <c r="B26" s="53" t="s">
        <v>81</v>
      </c>
      <c r="C26" s="63" t="s">
        <v>46</v>
      </c>
    </row>
    <row r="27" spans="1:3" ht="15">
      <c r="A27" s="52">
        <v>6</v>
      </c>
      <c r="B27" s="53" t="s">
        <v>65</v>
      </c>
      <c r="C27" s="63">
        <v>7</v>
      </c>
    </row>
    <row r="28" spans="1:3" ht="90">
      <c r="A28" s="52"/>
      <c r="B28" s="53" t="s">
        <v>82</v>
      </c>
      <c r="C28" s="63" t="s">
        <v>46</v>
      </c>
    </row>
    <row r="29" spans="1:3" ht="15">
      <c r="A29" s="52">
        <v>7</v>
      </c>
      <c r="B29" s="53" t="s">
        <v>21</v>
      </c>
      <c r="C29" s="63">
        <v>3276</v>
      </c>
    </row>
    <row r="30" spans="1:3" ht="45">
      <c r="A30" s="52"/>
      <c r="B30" s="53" t="s">
        <v>83</v>
      </c>
      <c r="C30" s="63" t="s">
        <v>31</v>
      </c>
    </row>
    <row r="31" spans="1:3" ht="15">
      <c r="A31" s="52">
        <v>8</v>
      </c>
      <c r="B31" s="53" t="s">
        <v>44</v>
      </c>
      <c r="C31" s="63">
        <v>6516</v>
      </c>
    </row>
    <row r="32" spans="1:3" ht="45">
      <c r="A32" s="52"/>
      <c r="B32" s="53" t="s">
        <v>45</v>
      </c>
      <c r="C32" s="63" t="s">
        <v>27</v>
      </c>
    </row>
    <row r="33" spans="1:3" ht="15">
      <c r="A33" s="52">
        <v>9</v>
      </c>
      <c r="B33" s="53" t="s">
        <v>23</v>
      </c>
      <c r="C33" s="63">
        <v>2272</v>
      </c>
    </row>
    <row r="34" spans="1:3" ht="60">
      <c r="A34" s="52"/>
      <c r="B34" s="53" t="s">
        <v>84</v>
      </c>
      <c r="C34" s="63" t="s">
        <v>27</v>
      </c>
    </row>
    <row r="35" spans="1:3" ht="15">
      <c r="A35" s="52">
        <v>10</v>
      </c>
      <c r="B35" s="53" t="s">
        <v>50</v>
      </c>
      <c r="C35" s="63">
        <v>21</v>
      </c>
    </row>
    <row r="36" spans="1:3" ht="30">
      <c r="A36" s="52"/>
      <c r="B36" s="53" t="s">
        <v>54</v>
      </c>
      <c r="C36" s="63" t="s">
        <v>46</v>
      </c>
    </row>
    <row r="37" spans="1:3" ht="15">
      <c r="A37" s="52">
        <v>11</v>
      </c>
      <c r="B37" s="53" t="s">
        <v>51</v>
      </c>
      <c r="C37" s="63">
        <v>7</v>
      </c>
    </row>
    <row r="38" spans="1:3" ht="45">
      <c r="A38" s="52"/>
      <c r="B38" s="53" t="s">
        <v>85</v>
      </c>
      <c r="C38" s="63" t="s">
        <v>46</v>
      </c>
    </row>
    <row r="39" spans="1:3" ht="15">
      <c r="A39" s="52">
        <v>12</v>
      </c>
      <c r="B39" s="53" t="s">
        <v>71</v>
      </c>
      <c r="C39" s="63">
        <v>3</v>
      </c>
    </row>
    <row r="40" spans="1:3" ht="30">
      <c r="A40" s="52"/>
      <c r="B40" s="53" t="s">
        <v>86</v>
      </c>
      <c r="C40" s="63" t="s">
        <v>46</v>
      </c>
    </row>
    <row r="41" spans="1:3" ht="15">
      <c r="A41" s="52">
        <v>13</v>
      </c>
      <c r="B41" s="53" t="s">
        <v>70</v>
      </c>
      <c r="C41" s="63">
        <v>1</v>
      </c>
    </row>
    <row r="42" spans="1:3" ht="45">
      <c r="A42" s="52"/>
      <c r="B42" s="53" t="s">
        <v>87</v>
      </c>
      <c r="C42" s="63" t="s">
        <v>46</v>
      </c>
    </row>
    <row r="43" spans="1:3" ht="15">
      <c r="A43" s="52">
        <v>14</v>
      </c>
      <c r="B43" s="53" t="s">
        <v>32</v>
      </c>
      <c r="C43" s="63">
        <v>2272</v>
      </c>
    </row>
    <row r="44" spans="1:3" ht="120">
      <c r="A44" s="52"/>
      <c r="B44" s="53" t="s">
        <v>55</v>
      </c>
      <c r="C44" s="63" t="s">
        <v>27</v>
      </c>
    </row>
    <row r="45" spans="1:3" ht="15">
      <c r="A45" s="52">
        <v>15</v>
      </c>
      <c r="B45" s="53" t="s">
        <v>38</v>
      </c>
      <c r="C45" s="63">
        <v>2272</v>
      </c>
    </row>
    <row r="46" spans="1:3" ht="45">
      <c r="A46" s="52"/>
      <c r="B46" s="53" t="s">
        <v>88</v>
      </c>
      <c r="C46" s="63" t="s">
        <v>27</v>
      </c>
    </row>
    <row r="47" spans="1:3" ht="15">
      <c r="A47" s="52">
        <v>16</v>
      </c>
      <c r="B47" s="53" t="s">
        <v>52</v>
      </c>
      <c r="C47" s="63">
        <v>7</v>
      </c>
    </row>
    <row r="48" spans="1:3" ht="45">
      <c r="A48" s="52"/>
      <c r="B48" s="53" t="s">
        <v>89</v>
      </c>
      <c r="C48" s="63" t="s">
        <v>46</v>
      </c>
    </row>
    <row r="49" spans="1:3" ht="15">
      <c r="A49" s="52">
        <v>17</v>
      </c>
      <c r="B49" s="53" t="s">
        <v>72</v>
      </c>
      <c r="C49" s="63">
        <v>1</v>
      </c>
    </row>
    <row r="50" spans="1:3" ht="45.75" thickBot="1">
      <c r="A50" s="54"/>
      <c r="B50" s="55" t="s">
        <v>90</v>
      </c>
      <c r="C50" s="64" t="s">
        <v>46</v>
      </c>
    </row>
    <row r="51" spans="1:3" ht="15">
      <c r="A51" s="82"/>
      <c r="B51" s="83"/>
      <c r="C51" s="84"/>
    </row>
  </sheetData>
  <sheetProtection/>
  <mergeCells count="2">
    <mergeCell ref="A1:C1"/>
    <mergeCell ref="A2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 xml:space="preserve">&amp;LBKV Zrt. T-131/15&amp;R3. sz. melléklet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IQSYS Zrt.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elohegyiz</dc:creator>
  <cp:keywords/>
  <dc:description/>
  <cp:lastModifiedBy>Szamosi Piroska Erna</cp:lastModifiedBy>
  <cp:lastPrinted>2015-06-29T07:38:24Z</cp:lastPrinted>
  <dcterms:created xsi:type="dcterms:W3CDTF">2011-11-29T09:41:35Z</dcterms:created>
  <dcterms:modified xsi:type="dcterms:W3CDTF">2015-06-29T07:38:26Z</dcterms:modified>
  <cp:category/>
  <cp:version/>
  <cp:contentType/>
  <cp:contentStatus/>
</cp:coreProperties>
</file>