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80" yWindow="885" windowWidth="14505" windowHeight="10755"/>
  </bookViews>
  <sheets>
    <sheet name="Összesítés" sheetId="1" r:id="rId1"/>
  </sheets>
  <definedNames>
    <definedName name="_xlnm._FilterDatabase" localSheetId="0" hidden="1">Összesítés!$A$3:$M$127</definedName>
    <definedName name="_xlnm.Print_Area" localSheetId="0">Összesítés!$A$1:$E$127</definedName>
    <definedName name="Z_4E1AAC0F_71E4_467C_BB20_B979FE24830E_.wvu.FilterData" localSheetId="0" hidden="1">Összesítés!$A$3:$M$127</definedName>
    <definedName name="Z_4E1AAC0F_71E4_467C_BB20_B979FE24830E_.wvu.PrintArea" localSheetId="0" hidden="1">Összesítés!$A$1:$E$127</definedName>
    <definedName name="Z_734A8DC5_CFE7_425D_B012_8B1D798A552D_.wvu.FilterData" localSheetId="0" hidden="1">Összesítés!$A$3:$M$127</definedName>
    <definedName name="Z_734A8DC5_CFE7_425D_B012_8B1D798A552D_.wvu.PrintArea" localSheetId="0" hidden="1">Összesítés!$A$1:$E$127</definedName>
    <definedName name="Z_9C95AA69_9631_443F_8817_84627A64C35A_.wvu.FilterData" localSheetId="0" hidden="1">Összesítés!$A$3:$M$127</definedName>
    <definedName name="Z_9C95AA69_9631_443F_8817_84627A64C35A_.wvu.PrintArea" localSheetId="0" hidden="1">Összesítés!$A$1:$E$127</definedName>
    <definedName name="Z_B18FAF26_3D1A_4208_BF8D_3E2142A3809C_.wvu.FilterData" localSheetId="0" hidden="1">Összesítés!$A$3:$M$127</definedName>
    <definedName name="Z_B18FAF26_3D1A_4208_BF8D_3E2142A3809C_.wvu.PrintArea" localSheetId="0" hidden="1">Összesítés!$A$1:$E$127</definedName>
    <definedName name="Z_DFA332B3_10F6_4FA3_A3A8_F5422875746F_.wvu.FilterData" localSheetId="0" hidden="1">Összesítés!$A$3:$M$127</definedName>
    <definedName name="Z_DFA332B3_10F6_4FA3_A3A8_F5422875746F_.wvu.PrintArea" localSheetId="0" hidden="1">Összesítés!$A$1:$E$127</definedName>
    <definedName name="Z_DFA332B3_10F6_4FA3_A3A8_F5422875746F_.wvu.PrintTitles" localSheetId="0" hidden="1">Összesítés!$3:$3</definedName>
  </definedNames>
  <calcPr calcId="145621"/>
  <customWorkbookViews>
    <customWorkbookView name="Pimvicska-Maróti Mónika Éva - Egyéni nézet" guid="{9C95AA69-9631-443F-8817-84627A64C35A}" mergeInterval="0" personalView="1" maximized="1" windowWidth="1916" windowHeight="855" activeSheetId="1"/>
    <customWorkbookView name="Dr. Szunyogh Judit - Egyéni nézet" guid="{B18FAF26-3D1A-4208-BF8D-3E2142A3809C}" mergeInterval="0" personalView="1" maximized="1" windowWidth="1916" windowHeight="775" activeSheetId="1"/>
    <customWorkbookView name="fabiana - Egyéni nézet" guid="{4E1AAC0F-71E4-467C-BB20-B979FE24830E}" mergeInterval="0" personalView="1" maximized="1" windowWidth="1916" windowHeight="855" activeSheetId="1" showComments="commIndAndComment"/>
    <customWorkbookView name="Balla Györgyi - Egyéni nézet" guid="{DFA332B3-10F6-4FA3-A3A8-F5422875746F}" mergeInterval="0" personalView="1" maximized="1" windowWidth="1676" windowHeight="799" activeSheetId="1"/>
    <customWorkbookView name="Szemes Balázs Dániel - Egyéni nézet" guid="{734A8DC5-CFE7-425D-B012-8B1D798A552D}" mergeInterval="0" personalView="1" maximized="1" windowWidth="1366" windowHeight="543" activeSheetId="1"/>
  </customWorkbookViews>
</workbook>
</file>

<file path=xl/calcChain.xml><?xml version="1.0" encoding="utf-8"?>
<calcChain xmlns="http://schemas.openxmlformats.org/spreadsheetml/2006/main">
  <c r="E121" i="1" l="1"/>
  <c r="E127" i="1" l="1"/>
  <c r="E81" i="1"/>
</calcChain>
</file>

<file path=xl/sharedStrings.xml><?xml version="1.0" encoding="utf-8"?>
<sst xmlns="http://schemas.openxmlformats.org/spreadsheetml/2006/main" count="480" uniqueCount="308">
  <si>
    <t>Rövid szöveg</t>
  </si>
  <si>
    <t>Rajzszám</t>
  </si>
  <si>
    <t>ABS szelep IK 412</t>
  </si>
  <si>
    <t>BR 9154</t>
  </si>
  <si>
    <t>Áteresztő szelep</t>
  </si>
  <si>
    <t>DR.4305</t>
  </si>
  <si>
    <t>Áteresztőszelep</t>
  </si>
  <si>
    <t>DR.4345</t>
  </si>
  <si>
    <t>Áteresztő szelep DR 4350 Knorr</t>
  </si>
  <si>
    <t>DR.4350</t>
  </si>
  <si>
    <t>Csőszűrő</t>
  </si>
  <si>
    <t>LA.2100</t>
  </si>
  <si>
    <t>Csőszűrő LA 2103</t>
  </si>
  <si>
    <t>LA 2103</t>
  </si>
  <si>
    <t>Fékeröszabályzó</t>
  </si>
  <si>
    <t>BR 5241</t>
  </si>
  <si>
    <t>Fékerőszabályzó</t>
  </si>
  <si>
    <t>BR.5708</t>
  </si>
  <si>
    <t>BR.5454</t>
  </si>
  <si>
    <t>BR.5523</t>
  </si>
  <si>
    <t>BR.5700</t>
  </si>
  <si>
    <t>BR.5709</t>
  </si>
  <si>
    <t>Fékerőszabályzó 260 A-tengely</t>
  </si>
  <si>
    <t>BR.5236 832</t>
  </si>
  <si>
    <t>Fékerőszabályzó 260 A tengely EURO</t>
  </si>
  <si>
    <t>BR.5453</t>
  </si>
  <si>
    <t>Fékerőszabályzó 260 B-tengely</t>
  </si>
  <si>
    <t>BR.5237 118</t>
  </si>
  <si>
    <t>Fékerőszabályzó 260 B tengely ZF</t>
  </si>
  <si>
    <t>BR.5707</t>
  </si>
  <si>
    <t>Fékerőszabályzó 280 A-tengely</t>
  </si>
  <si>
    <t>BR.5238 832</t>
  </si>
  <si>
    <t>Fékerőszabályzó 280 B-tengely</t>
  </si>
  <si>
    <t>BR.5239 118</t>
  </si>
  <si>
    <t>Fékerőszabályzó 280 C-tengely</t>
  </si>
  <si>
    <t>BR.5240 832</t>
  </si>
  <si>
    <t>Fékerőszabályzó 415 A tengely 832.</t>
  </si>
  <si>
    <t>BR.5449</t>
  </si>
  <si>
    <t>Fékerőszabályzó B tengely</t>
  </si>
  <si>
    <t>BR.5309</t>
  </si>
  <si>
    <t>Fékkamra első Knorr IK 412</t>
  </si>
  <si>
    <t>BS.3415</t>
  </si>
  <si>
    <t>Fékkamra Knorr IK 412</t>
  </si>
  <si>
    <t>BS.3300</t>
  </si>
  <si>
    <t>Fékkamra Solaris</t>
  </si>
  <si>
    <t>BS 9520</t>
  </si>
  <si>
    <t>Fékkamra VH AG 300  637212550</t>
  </si>
  <si>
    <t>423.105.4170</t>
  </si>
  <si>
    <t>Fékmunkahenger</t>
  </si>
  <si>
    <t>70306611 VOLVO 7700</t>
  </si>
  <si>
    <t>Fékszelep ASR</t>
  </si>
  <si>
    <t>EA 1152/0481.511.102</t>
  </si>
  <si>
    <t>Fékszelep elektromos</t>
  </si>
  <si>
    <t>DB.9507 0,7 ATM</t>
  </si>
  <si>
    <t>Fékszelep elektromos csatlakozóval</t>
  </si>
  <si>
    <t>DB.9552 2,8 ATM</t>
  </si>
  <si>
    <t>Fékszelep pótkocsi vezérlő</t>
  </si>
  <si>
    <t>AB.2791</t>
  </si>
  <si>
    <t>AB.2863</t>
  </si>
  <si>
    <t>AB.2755</t>
  </si>
  <si>
    <t>AB.2762</t>
  </si>
  <si>
    <t>Kettösfékhenger IK 412</t>
  </si>
  <si>
    <t>BX.9502</t>
  </si>
  <si>
    <t>Kettős fékhenger rugóerő-tárolós</t>
  </si>
  <si>
    <t>BZ.7518</t>
  </si>
  <si>
    <t>Kettős fékkamra bal rúgóerőtároló</t>
  </si>
  <si>
    <t>BZ.9507  BZ.7571</t>
  </si>
  <si>
    <t>Kettős fékkamra jobb</t>
  </si>
  <si>
    <t>BZ.9506 BZ 7570</t>
  </si>
  <si>
    <t>Kétutas szelep jobb Knorr 000.1492</t>
  </si>
  <si>
    <t>AE.4146</t>
  </si>
  <si>
    <t>Kézifék szelep</t>
  </si>
  <si>
    <t>HB 1201 I92194</t>
  </si>
  <si>
    <t>DPM 23A</t>
  </si>
  <si>
    <t>Kézifékszelep</t>
  </si>
  <si>
    <t>HB.1110</t>
  </si>
  <si>
    <t>HB.1143</t>
  </si>
  <si>
    <t>Kézifékszelep KNORR</t>
  </si>
  <si>
    <t>HB.1189</t>
  </si>
  <si>
    <t>Légszáritó fütéses Euro Knorr</t>
  </si>
  <si>
    <t>LA-8225</t>
  </si>
  <si>
    <t>Légszáritó fütéses Knorr</t>
  </si>
  <si>
    <t>LA-8250</t>
  </si>
  <si>
    <t>Légszáritó fütés nélküli Knorr</t>
  </si>
  <si>
    <t>LA-8251</t>
  </si>
  <si>
    <t>Légszáritó IK 412</t>
  </si>
  <si>
    <t>LA 8230</t>
  </si>
  <si>
    <t>Légszárító Knorr VH AG 300 10542543</t>
  </si>
  <si>
    <t>10542543</t>
  </si>
  <si>
    <t>Modulátor légfékrendszerh.</t>
  </si>
  <si>
    <t>20828237 VOLVO 7700</t>
  </si>
  <si>
    <t>Modulátor légfékrendszerh. VOLVO</t>
  </si>
  <si>
    <t>20828241</t>
  </si>
  <si>
    <t>Négykörös védőszelep</t>
  </si>
  <si>
    <t>AE.4115</t>
  </si>
  <si>
    <t>AE 4612</t>
  </si>
  <si>
    <t>Négykörös védöszelep IK 412</t>
  </si>
  <si>
    <t>AE.4186</t>
  </si>
  <si>
    <t>Négykőrős védőszelep KB-SZIM</t>
  </si>
  <si>
    <t>AE.4178</t>
  </si>
  <si>
    <t>Négykörös védőszelep Knorr VOLVO 3197588</t>
  </si>
  <si>
    <t>AE 4604</t>
  </si>
  <si>
    <t>Nyomás arányhatároló szelep IK 280.40</t>
  </si>
  <si>
    <t>DB 2121</t>
  </si>
  <si>
    <t>Nyomásszabályzó szelep KNORR</t>
  </si>
  <si>
    <t>DR.3201-155133</t>
  </si>
  <si>
    <t>Relé szelep</t>
  </si>
  <si>
    <t>RE.1105/S/355.0</t>
  </si>
  <si>
    <t>Relészelep</t>
  </si>
  <si>
    <t>RE.1115</t>
  </si>
  <si>
    <t>Relészelep IK 412</t>
  </si>
  <si>
    <t>RE.2231</t>
  </si>
  <si>
    <t>RE.1147</t>
  </si>
  <si>
    <t>Relészelep kétkörös KB-SZIM</t>
  </si>
  <si>
    <t>RE.2220</t>
  </si>
  <si>
    <t>Színtállitó szelep</t>
  </si>
  <si>
    <t>SV 1372</t>
  </si>
  <si>
    <t>Szintállitó szelep légrugóhoz</t>
  </si>
  <si>
    <t>SV.1219</t>
  </si>
  <si>
    <t>SV.1261</t>
  </si>
  <si>
    <t>Vezérlőszelep ABS</t>
  </si>
  <si>
    <t>BR.9152</t>
  </si>
  <si>
    <t>Visszacsapó szelep</t>
  </si>
  <si>
    <t>AE.5101</t>
  </si>
  <si>
    <t>Víztelenítő szelep</t>
  </si>
  <si>
    <t>EE-11OO</t>
  </si>
  <si>
    <t>Viztelenitő szelep automatikus</t>
  </si>
  <si>
    <t>EE.4101</t>
  </si>
  <si>
    <t>ABS szelep MAN NGE 152 M17</t>
  </si>
  <si>
    <t>81.52452-6015</t>
  </si>
  <si>
    <t>ASR szelep MAN NGE 152 M17</t>
  </si>
  <si>
    <t>81.52160-6093</t>
  </si>
  <si>
    <t>Egyutas szelep</t>
  </si>
  <si>
    <t>VH AG 300 637214160</t>
  </si>
  <si>
    <t>Fékerőszabályzó Vabco B tengelyre</t>
  </si>
  <si>
    <t>475.700.2750</t>
  </si>
  <si>
    <t>Fékhenger rugóerőtárolós MAN NGE 152 M17</t>
  </si>
  <si>
    <t>925 329 004 7</t>
  </si>
  <si>
    <t>Fékkamra mellső bal  MAN NGE 152 M17</t>
  </si>
  <si>
    <t>423 105 126 0</t>
  </si>
  <si>
    <t>Fékkamra mellső jobbl  MAN NGE 152 M17</t>
  </si>
  <si>
    <t>423 105 125 0</t>
  </si>
  <si>
    <t>Fékszelep pótkocsi vezérlő WABCO</t>
  </si>
  <si>
    <t>973.00.240.60</t>
  </si>
  <si>
    <t>Főfékszelep</t>
  </si>
  <si>
    <t>461.324.0120</t>
  </si>
  <si>
    <t>Főfékszelep MAN NGE 152 M17</t>
  </si>
  <si>
    <t>461 318 003 0</t>
  </si>
  <si>
    <t>Főfékszelep Solaris</t>
  </si>
  <si>
    <t>461 318 604 0</t>
  </si>
  <si>
    <t>Főfékszelep Voith</t>
  </si>
  <si>
    <t>461.310.552.0</t>
  </si>
  <si>
    <t>Főfékszelep WABCO VOITH váltós IK200 405</t>
  </si>
  <si>
    <t>461 318 0000</t>
  </si>
  <si>
    <t>Főfékszelep WABCO VOITH váltós IK415.14</t>
  </si>
  <si>
    <t>461 316 0020</t>
  </si>
  <si>
    <t>Főfékszelep WABCO ZF-es IK415 és IK435</t>
  </si>
  <si>
    <t>461.328.0000</t>
  </si>
  <si>
    <t>Főfékszelep ZF váltos IK 200</t>
  </si>
  <si>
    <t>461 324 0010</t>
  </si>
  <si>
    <t>Gyorslefujó szelep WABCO</t>
  </si>
  <si>
    <t>973 500 000 0</t>
  </si>
  <si>
    <t>Kétkörös relészelep WABCO</t>
  </si>
  <si>
    <t>473 017 0010</t>
  </si>
  <si>
    <t>Kettős fékhenger 30"/30" L=325 TRISTOP b</t>
  </si>
  <si>
    <t>925 322 082 0</t>
  </si>
  <si>
    <t>Kettős fékhenger 30"/30" L=325 TRISTOP j</t>
  </si>
  <si>
    <t>925 322 092 0</t>
  </si>
  <si>
    <t>Kettős fékhenger bal WABCO</t>
  </si>
  <si>
    <t>925 322 255 0</t>
  </si>
  <si>
    <t>Kettős fékhenger jobb WABCO</t>
  </si>
  <si>
    <t>925 322 265 0</t>
  </si>
  <si>
    <t>884.605.3700.</t>
  </si>
  <si>
    <t>Kézifékszelep wabco</t>
  </si>
  <si>
    <t>961.723.0030</t>
  </si>
  <si>
    <t>Légszárító</t>
  </si>
  <si>
    <t>432 415 0030</t>
  </si>
  <si>
    <t>Levegőszárító  Solaris</t>
  </si>
  <si>
    <t>432 410 124 0</t>
  </si>
  <si>
    <t>Motorkocsi fékszelep Ik412</t>
  </si>
  <si>
    <t>461 316 002 0</t>
  </si>
  <si>
    <t>Négykőrős védőszelep WABCO</t>
  </si>
  <si>
    <t>934 702 3200</t>
  </si>
  <si>
    <t>Pedálszelep Wabco</t>
  </si>
  <si>
    <t>461.318.6030</t>
  </si>
  <si>
    <t>Pótkocsiszelep MAN NGE 152 M17</t>
  </si>
  <si>
    <t>81.52301-6181</t>
  </si>
  <si>
    <t>Relészelep 1. MAN NGE 152 M17</t>
  </si>
  <si>
    <t>81.52116-6060</t>
  </si>
  <si>
    <t>Relészelep 2. MAN NGE 152 M17</t>
  </si>
  <si>
    <t>81.52116-6066</t>
  </si>
  <si>
    <t>Szintállító szelep légrugóhoz WABCO</t>
  </si>
  <si>
    <t>464 006 0020</t>
  </si>
  <si>
    <t>MB.4522</t>
  </si>
  <si>
    <t>Nyomáshatároló szelep</t>
  </si>
  <si>
    <t>AC 155 FA</t>
  </si>
  <si>
    <t>AC 574 AXY</t>
  </si>
  <si>
    <t>1629727 VOLVO 7700</t>
  </si>
  <si>
    <t>Minősítésre
kötelezett</t>
  </si>
  <si>
    <t>H</t>
  </si>
  <si>
    <t>Af</t>
  </si>
  <si>
    <t>AF</t>
  </si>
  <si>
    <t>Túnyomás szelep (4 körös szelep)</t>
  </si>
  <si>
    <t>A 003 431 90 06 M.B.C.</t>
  </si>
  <si>
    <t>Tengely modulátor szelep</t>
  </si>
  <si>
    <t>A 000 429 21 24 M.B.C.</t>
  </si>
  <si>
    <t>Relészelep EBS</t>
  </si>
  <si>
    <t>3173824 VOLVO 7700</t>
  </si>
  <si>
    <t>Rugóerő tároló</t>
  </si>
  <si>
    <t>21115362 VOLVO 7700</t>
  </si>
  <si>
    <t>Haldex légszárít.regulátor klt. 12.0 BAR</t>
  </si>
  <si>
    <t>70369132 VOLVO 7700</t>
  </si>
  <si>
    <t xml:space="preserve">Szintállitó szelep </t>
  </si>
  <si>
    <t>SV.1482</t>
  </si>
  <si>
    <t>Rugóerőtároló</t>
  </si>
  <si>
    <t>20827662 VOLVO GENFI</t>
  </si>
  <si>
    <t>BT fékerőszabályzó 4757111450</t>
  </si>
  <si>
    <t>9958760 VOLVO GENFI</t>
  </si>
  <si>
    <t>Pótkocsi szelep</t>
  </si>
  <si>
    <t>1589025 VOLVO GENFI</t>
  </si>
  <si>
    <t>Légrugószelep gkv. üléshez Wabco</t>
  </si>
  <si>
    <t>464 007 009 0</t>
  </si>
  <si>
    <t>472 900 056 0</t>
  </si>
  <si>
    <t>Gyorslefujó szelep</t>
  </si>
  <si>
    <t>VH AG 300 637200690</t>
  </si>
  <si>
    <t xml:space="preserve">BKV Zrt. T-236/15. - Autóbuszok légfékalkatrészeinek felújítása </t>
  </si>
  <si>
    <t>Wabco típusú légfékalkatrészek felújítása</t>
  </si>
  <si>
    <t>Egyéb típusú légfékalkatrészek felújítása</t>
  </si>
  <si>
    <t>Knorr típusú légfékalkatrészek felújítása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</si>
  <si>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</si>
  <si>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</si>
  <si>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</si>
  <si>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</si>
  <si>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</si>
  <si>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</si>
  <si>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</si>
  <si>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</si>
  <si>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</si>
  <si>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</si>
  <si>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</si>
  <si>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</si>
  <si>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</si>
  <si>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</si>
  <si>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</si>
  <si>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</si>
  <si>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</si>
  <si>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</si>
  <si>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</si>
  <si>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</si>
  <si>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</si>
  <si>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</si>
  <si>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</si>
  <si>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</si>
  <si>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</si>
  <si>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</si>
  <si>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</si>
  <si>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</si>
  <si>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</si>
  <si>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</si>
  <si>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</si>
  <si>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</si>
  <si>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</si>
  <si>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</si>
  <si>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</si>
  <si>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</si>
  <si>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</si>
  <si>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</si>
  <si>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</si>
  <si>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</si>
  <si>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</si>
  <si>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</si>
  <si>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</si>
  <si>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</si>
  <si>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</si>
  <si>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</si>
  <si>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</si>
  <si>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</si>
  <si>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</si>
  <si>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</si>
  <si>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</si>
  <si>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</si>
  <si>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</si>
  <si>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</si>
  <si>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</si>
  <si>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</si>
  <si>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</si>
  <si>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</si>
  <si>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</si>
  <si>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</si>
  <si>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</si>
  <si>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</si>
  <si>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</si>
  <si>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</si>
  <si>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</si>
  <si>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</si>
  <si>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</si>
  <si>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</si>
  <si>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</si>
  <si>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</si>
  <si>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</si>
  <si>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</si>
  <si>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</si>
  <si>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</si>
  <si>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</si>
  <si>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</si>
  <si>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>Felújítandó termékek listája</t>
  </si>
  <si>
    <t>Éves igény
(db)</t>
  </si>
  <si>
    <t>Vezérlőszelep légpárnához WABCO Ik 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</si>
</sst>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16" fillId="0" borderId="0" xfId="0" applyFont="1" applyAlignment="1">
      <alignment wrapText="1"/>
    </xf>
    <xf numFmtId="0" fontId="0" fillId="0" borderId="12" xfId="0" applyFont="1" applyBorder="1"/>
    <xf numFmtId="0" fontId="18" fillId="33" borderId="10" xfId="42" applyFont="1" applyFill="1" applyBorder="1"/>
    <xf numFmtId="3" fontId="18" fillId="33" borderId="10" xfId="42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" fontId="20" fillId="33" borderId="10" xfId="42" applyNumberFormat="1" applyFont="1" applyFill="1" applyBorder="1" applyAlignment="1">
      <alignment horizontal="center" vertical="center"/>
    </xf>
    <xf numFmtId="0" fontId="20" fillId="33" borderId="10" xfId="42" applyFont="1" applyFill="1" applyBorder="1"/>
    <xf numFmtId="0" fontId="0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16" fillId="33" borderId="10" xfId="0" applyFont="1" applyFill="1" applyBorder="1"/>
    <xf numFmtId="0" fontId="16" fillId="0" borderId="0" xfId="0" applyFont="1" applyFill="1" applyBorder="1"/>
    <xf numFmtId="0" fontId="0" fillId="0" borderId="0" xfId="0" applyFill="1" applyAlignment="1">
      <alignment horizontal="left" vertical="top"/>
    </xf>
    <xf numFmtId="0" fontId="19" fillId="0" borderId="10" xfId="42" applyFont="1" applyFill="1" applyBorder="1" applyAlignment="1">
      <alignment horizontal="left" vertical="top" wrapText="1"/>
    </xf>
    <xf numFmtId="0" fontId="18" fillId="0" borderId="10" xfId="42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9" fillId="0" borderId="10" xfId="42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18" fillId="34" borderId="10" xfId="42" applyNumberFormat="1" applyFont="1" applyFill="1" applyBorder="1" applyAlignment="1">
      <alignment horizontal="center" vertical="center"/>
    </xf>
    <xf numFmtId="0" fontId="19" fillId="33" borderId="10" xfId="42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4" Type="http://schemas.openxmlformats.org/officeDocument/2006/relationships/revisionLog" Target="revisionLog3.xml"/><Relationship Id="rId23" Type="http://schemas.openxmlformats.org/officeDocument/2006/relationships/revisionLog" Target="revisionLog2.xml"/><Relationship Id="rId2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8B9D68F-9DB5-4E29-AADF-3511666661DA}" diskRevisions="1" revisionId="202" version="2">
  <header guid="{8B4EDC8F-282F-4757-8DE4-363768640E44}" dateTime="2016-04-22T19:20:05" maxSheetId="2" userName="Dr. Szunyogh Judit" r:id="rId22" minRId="198">
    <sheetIdMap count="1">
      <sheetId val="1"/>
    </sheetIdMap>
  </header>
  <header guid="{A30A64AE-093F-4760-9C95-04E501B14F92}" dateTime="2016-04-22T19:20:10" maxSheetId="2" userName="Dr. Szunyogh Judit" r:id="rId23">
    <sheetIdMap count="1">
      <sheetId val="1"/>
    </sheetIdMap>
  </header>
  <header guid="{E8B9D68F-9DB5-4E29-AADF-3511666661DA}" dateTime="2016-04-25T09:02:28" maxSheetId="2" userName="Pimvicska-Maróti Mónika Éva" r:id="rId24" minRId="199" maxRId="20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" sId="1">
    <oc r="D15" t="inlineStr">
      <is>
        <t>H</t>
      </is>
    </oc>
    <nc r="D15"/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15">
    <dxf>
      <fill>
        <patternFill>
          <bgColor rgb="FFFFFF0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" sId="1">
    <oc r="C132">
      <f>E81+E121+E127</f>
    </oc>
    <nc r="C132"/>
  </rcc>
  <rcc rId="200" sId="1">
    <oc r="C133">
      <f>C132*3</f>
    </oc>
    <nc r="C133"/>
  </rcc>
  <rdn rId="0" localSheetId="1" customView="1" name="Z_9C95AA69_9631_443F_8817_84627A64C35A_.wvu.PrintArea" hidden="1" oldHidden="1">
    <formula>Összesítés!$A$1:$E$127</formula>
  </rdn>
  <rdn rId="0" localSheetId="1" customView="1" name="Z_9C95AA69_9631_443F_8817_84627A64C35A_.wvu.FilterData" hidden="1" oldHidden="1">
    <formula>Összesítés!$A$3:$M$127</formula>
  </rdn>
  <rcv guid="{9C95AA69-9631-443F-8817-84627A64C35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zoomScaleNormal="100" workbookViewId="0">
      <pane ySplit="3" topLeftCell="A4" activePane="bottomLeft" state="frozen"/>
      <selection pane="bottomLeft" activeCell="M11" sqref="M11"/>
    </sheetView>
  </sheetViews>
  <sheetFormatPr defaultRowHeight="15" x14ac:dyDescent="0.25"/>
  <cols>
    <col min="1" max="1" width="5.28515625" style="19" customWidth="1"/>
    <col min="2" max="2" width="45" customWidth="1"/>
    <col min="3" max="3" width="24.140625" customWidth="1"/>
    <col min="4" max="4" width="12.85546875" style="1" customWidth="1"/>
    <col min="5" max="5" width="18.140625" style="1" customWidth="1"/>
  </cols>
  <sheetData>
    <row r="1" spans="1:5" x14ac:dyDescent="0.25">
      <c r="B1" s="18" t="s">
        <v>225</v>
      </c>
      <c r="C1" s="4"/>
      <c r="D1" s="13"/>
      <c r="E1" s="14"/>
    </row>
    <row r="2" spans="1:5" x14ac:dyDescent="0.25">
      <c r="B2" s="24" t="s">
        <v>305</v>
      </c>
      <c r="C2" s="25"/>
      <c r="D2" s="26"/>
      <c r="E2" s="27"/>
    </row>
    <row r="3" spans="1:5" s="5" customFormat="1" ht="25.5" x14ac:dyDescent="0.25">
      <c r="A3" s="20"/>
      <c r="B3" s="23" t="s">
        <v>0</v>
      </c>
      <c r="C3" s="23" t="s">
        <v>1</v>
      </c>
      <c r="D3" s="23" t="s">
        <v>198</v>
      </c>
      <c r="E3" s="23" t="s">
        <v>306</v>
      </c>
    </row>
    <row r="4" spans="1:5" x14ac:dyDescent="0.25">
      <c r="A4" s="30" t="s">
        <v>228</v>
      </c>
      <c r="B4" s="30"/>
      <c r="C4" s="7"/>
      <c r="D4" s="8"/>
      <c r="E4" s="9"/>
    </row>
    <row r="5" spans="1:5" x14ac:dyDescent="0.25">
      <c r="A5" s="21" t="s">
        <v>229</v>
      </c>
      <c r="B5" s="7" t="s">
        <v>87</v>
      </c>
      <c r="C5" s="7" t="s">
        <v>88</v>
      </c>
      <c r="D5" s="8" t="s">
        <v>200</v>
      </c>
      <c r="E5" s="9">
        <v>16</v>
      </c>
    </row>
    <row r="6" spans="1:5" x14ac:dyDescent="0.25">
      <c r="A6" s="21" t="s">
        <v>230</v>
      </c>
      <c r="B6" s="7" t="s">
        <v>46</v>
      </c>
      <c r="C6" s="7" t="s">
        <v>47</v>
      </c>
      <c r="D6" s="8" t="s">
        <v>199</v>
      </c>
      <c r="E6" s="9">
        <v>10</v>
      </c>
    </row>
    <row r="7" spans="1:5" x14ac:dyDescent="0.25">
      <c r="A7" s="21" t="s">
        <v>231</v>
      </c>
      <c r="B7" s="7" t="s">
        <v>202</v>
      </c>
      <c r="C7" s="7" t="s">
        <v>203</v>
      </c>
      <c r="D7" s="8" t="s">
        <v>199</v>
      </c>
      <c r="E7" s="9">
        <v>2</v>
      </c>
    </row>
    <row r="8" spans="1:5" x14ac:dyDescent="0.25">
      <c r="A8" s="21" t="s">
        <v>232</v>
      </c>
      <c r="B8" s="7" t="s">
        <v>204</v>
      </c>
      <c r="C8" s="7" t="s">
        <v>205</v>
      </c>
      <c r="D8" s="8" t="s">
        <v>199</v>
      </c>
      <c r="E8" s="9">
        <v>2</v>
      </c>
    </row>
    <row r="9" spans="1:5" x14ac:dyDescent="0.25">
      <c r="A9" s="21" t="s">
        <v>233</v>
      </c>
      <c r="B9" s="7" t="s">
        <v>115</v>
      </c>
      <c r="C9" s="7" t="s">
        <v>116</v>
      </c>
      <c r="D9" s="8" t="s">
        <v>199</v>
      </c>
      <c r="E9" s="9">
        <v>67</v>
      </c>
    </row>
    <row r="10" spans="1:5" x14ac:dyDescent="0.25">
      <c r="A10" s="21" t="s">
        <v>234</v>
      </c>
      <c r="B10" s="7" t="s">
        <v>65</v>
      </c>
      <c r="C10" s="7" t="s">
        <v>66</v>
      </c>
      <c r="D10" s="8" t="s">
        <v>199</v>
      </c>
      <c r="E10" s="9">
        <v>95</v>
      </c>
    </row>
    <row r="11" spans="1:5" x14ac:dyDescent="0.25">
      <c r="A11" s="21" t="s">
        <v>235</v>
      </c>
      <c r="B11" s="7" t="s">
        <v>56</v>
      </c>
      <c r="C11" s="7" t="s">
        <v>57</v>
      </c>
      <c r="D11" s="8" t="s">
        <v>199</v>
      </c>
      <c r="E11" s="9">
        <v>70</v>
      </c>
    </row>
    <row r="12" spans="1:5" x14ac:dyDescent="0.25">
      <c r="A12" s="21" t="s">
        <v>236</v>
      </c>
      <c r="B12" s="7" t="s">
        <v>56</v>
      </c>
      <c r="C12" s="7" t="s">
        <v>58</v>
      </c>
      <c r="D12" s="8" t="s">
        <v>199</v>
      </c>
      <c r="E12" s="9">
        <v>5</v>
      </c>
    </row>
    <row r="13" spans="1:5" x14ac:dyDescent="0.25">
      <c r="A13" s="21" t="s">
        <v>237</v>
      </c>
      <c r="B13" s="7" t="s">
        <v>69</v>
      </c>
      <c r="C13" s="7" t="s">
        <v>70</v>
      </c>
      <c r="D13" s="8" t="s">
        <v>199</v>
      </c>
      <c r="E13" s="9">
        <v>27</v>
      </c>
    </row>
    <row r="14" spans="1:5" x14ac:dyDescent="0.25">
      <c r="A14" s="21" t="s">
        <v>238</v>
      </c>
      <c r="B14" s="7" t="s">
        <v>67</v>
      </c>
      <c r="C14" s="7" t="s">
        <v>68</v>
      </c>
      <c r="D14" s="8" t="s">
        <v>199</v>
      </c>
      <c r="E14" s="9">
        <v>21</v>
      </c>
    </row>
    <row r="15" spans="1:5" x14ac:dyDescent="0.25">
      <c r="A15" s="21" t="s">
        <v>239</v>
      </c>
      <c r="B15" s="7" t="s">
        <v>120</v>
      </c>
      <c r="C15" s="7" t="s">
        <v>121</v>
      </c>
      <c r="D15" s="28"/>
      <c r="E15" s="9">
        <v>34</v>
      </c>
    </row>
    <row r="16" spans="1:5" x14ac:dyDescent="0.25">
      <c r="A16" s="21" t="s">
        <v>240</v>
      </c>
      <c r="B16" s="7" t="s">
        <v>48</v>
      </c>
      <c r="C16" s="7" t="s">
        <v>49</v>
      </c>
      <c r="D16" s="8" t="s">
        <v>199</v>
      </c>
      <c r="E16" s="9">
        <v>16</v>
      </c>
    </row>
    <row r="17" spans="1:5" x14ac:dyDescent="0.25">
      <c r="A17" s="21" t="s">
        <v>241</v>
      </c>
      <c r="B17" s="7" t="s">
        <v>206</v>
      </c>
      <c r="C17" s="7" t="s">
        <v>207</v>
      </c>
      <c r="D17" s="10" t="s">
        <v>199</v>
      </c>
      <c r="E17" s="9">
        <v>5</v>
      </c>
    </row>
    <row r="18" spans="1:5" x14ac:dyDescent="0.25">
      <c r="A18" s="21" t="s">
        <v>242</v>
      </c>
      <c r="B18" s="7" t="s">
        <v>208</v>
      </c>
      <c r="C18" s="7" t="s">
        <v>209</v>
      </c>
      <c r="D18" s="10" t="s">
        <v>199</v>
      </c>
      <c r="E18" s="9">
        <v>40</v>
      </c>
    </row>
    <row r="19" spans="1:5" x14ac:dyDescent="0.25">
      <c r="A19" s="21" t="s">
        <v>243</v>
      </c>
      <c r="B19" s="7" t="s">
        <v>100</v>
      </c>
      <c r="C19" s="7" t="s">
        <v>101</v>
      </c>
      <c r="D19" s="10" t="s">
        <v>199</v>
      </c>
      <c r="E19" s="9">
        <v>50</v>
      </c>
    </row>
    <row r="20" spans="1:5" x14ac:dyDescent="0.25">
      <c r="A20" s="21" t="s">
        <v>244</v>
      </c>
      <c r="B20" s="7" t="s">
        <v>89</v>
      </c>
      <c r="C20" s="7" t="s">
        <v>90</v>
      </c>
      <c r="D20" s="10" t="s">
        <v>199</v>
      </c>
      <c r="E20" s="9">
        <v>28</v>
      </c>
    </row>
    <row r="21" spans="1:5" x14ac:dyDescent="0.25">
      <c r="A21" s="21" t="s">
        <v>245</v>
      </c>
      <c r="B21" s="7" t="s">
        <v>91</v>
      </c>
      <c r="C21" s="7" t="s">
        <v>92</v>
      </c>
      <c r="D21" s="8" t="s">
        <v>199</v>
      </c>
      <c r="E21" s="9">
        <v>27</v>
      </c>
    </row>
    <row r="22" spans="1:5" x14ac:dyDescent="0.25">
      <c r="A22" s="21" t="s">
        <v>246</v>
      </c>
      <c r="B22" s="7" t="s">
        <v>210</v>
      </c>
      <c r="C22" s="7" t="s">
        <v>211</v>
      </c>
      <c r="D22" s="8" t="s">
        <v>200</v>
      </c>
      <c r="E22" s="9">
        <v>125</v>
      </c>
    </row>
    <row r="23" spans="1:5" x14ac:dyDescent="0.25">
      <c r="A23" s="21" t="s">
        <v>247</v>
      </c>
      <c r="B23" s="7" t="s">
        <v>124</v>
      </c>
      <c r="C23" s="7" t="s">
        <v>125</v>
      </c>
      <c r="D23" s="8" t="s">
        <v>200</v>
      </c>
      <c r="E23" s="9">
        <v>367</v>
      </c>
    </row>
    <row r="24" spans="1:5" x14ac:dyDescent="0.25">
      <c r="A24" s="21" t="s">
        <v>248</v>
      </c>
      <c r="B24" s="7" t="s">
        <v>83</v>
      </c>
      <c r="C24" s="7" t="s">
        <v>84</v>
      </c>
      <c r="D24" s="8" t="s">
        <v>200</v>
      </c>
      <c r="E24" s="9">
        <v>159</v>
      </c>
    </row>
    <row r="25" spans="1:5" x14ac:dyDescent="0.25">
      <c r="A25" s="21" t="s">
        <v>249</v>
      </c>
      <c r="B25" s="7" t="s">
        <v>81</v>
      </c>
      <c r="C25" s="7" t="s">
        <v>82</v>
      </c>
      <c r="D25" s="8" t="s">
        <v>200</v>
      </c>
      <c r="E25" s="9">
        <v>131</v>
      </c>
    </row>
    <row r="26" spans="1:5" x14ac:dyDescent="0.25">
      <c r="A26" s="21" t="s">
        <v>250</v>
      </c>
      <c r="B26" s="7" t="s">
        <v>79</v>
      </c>
      <c r="C26" s="7" t="s">
        <v>80</v>
      </c>
      <c r="D26" s="8" t="s">
        <v>200</v>
      </c>
      <c r="E26" s="9">
        <v>461</v>
      </c>
    </row>
    <row r="27" spans="1:5" x14ac:dyDescent="0.25">
      <c r="A27" s="21" t="s">
        <v>251</v>
      </c>
      <c r="B27" s="7" t="s">
        <v>38</v>
      </c>
      <c r="C27" s="7" t="s">
        <v>39</v>
      </c>
      <c r="D27" s="8" t="s">
        <v>199</v>
      </c>
      <c r="E27" s="9">
        <v>22</v>
      </c>
    </row>
    <row r="28" spans="1:5" x14ac:dyDescent="0.25">
      <c r="A28" s="21" t="s">
        <v>252</v>
      </c>
      <c r="B28" s="7" t="s">
        <v>77</v>
      </c>
      <c r="C28" s="7" t="s">
        <v>78</v>
      </c>
      <c r="D28" s="8" t="s">
        <v>199</v>
      </c>
      <c r="E28" s="9">
        <v>6</v>
      </c>
    </row>
    <row r="29" spans="1:5" x14ac:dyDescent="0.25">
      <c r="A29" s="21" t="s">
        <v>253</v>
      </c>
      <c r="B29" s="7" t="s">
        <v>98</v>
      </c>
      <c r="C29" s="7" t="s">
        <v>99</v>
      </c>
      <c r="D29" s="8" t="s">
        <v>199</v>
      </c>
      <c r="E29" s="9">
        <v>33</v>
      </c>
    </row>
    <row r="30" spans="1:5" x14ac:dyDescent="0.25">
      <c r="A30" s="21" t="s">
        <v>254</v>
      </c>
      <c r="B30" s="7" t="s">
        <v>74</v>
      </c>
      <c r="C30" s="7" t="s">
        <v>75</v>
      </c>
      <c r="D30" s="8" t="s">
        <v>199</v>
      </c>
      <c r="E30" s="9">
        <v>49</v>
      </c>
    </row>
    <row r="31" spans="1:5" x14ac:dyDescent="0.25">
      <c r="A31" s="21" t="s">
        <v>255</v>
      </c>
      <c r="B31" s="7" t="s">
        <v>106</v>
      </c>
      <c r="C31" s="7" t="s">
        <v>107</v>
      </c>
      <c r="D31" s="8" t="s">
        <v>199</v>
      </c>
      <c r="E31" s="9">
        <v>134</v>
      </c>
    </row>
    <row r="32" spans="1:5" x14ac:dyDescent="0.25">
      <c r="A32" s="21" t="s">
        <v>256</v>
      </c>
      <c r="B32" s="7" t="s">
        <v>104</v>
      </c>
      <c r="C32" s="7" t="s">
        <v>105</v>
      </c>
      <c r="D32" s="8" t="s">
        <v>199</v>
      </c>
      <c r="E32" s="9">
        <v>38</v>
      </c>
    </row>
    <row r="33" spans="1:5" x14ac:dyDescent="0.25">
      <c r="A33" s="21" t="s">
        <v>257</v>
      </c>
      <c r="B33" s="7" t="s">
        <v>63</v>
      </c>
      <c r="C33" s="7" t="s">
        <v>64</v>
      </c>
      <c r="D33" s="8" t="s">
        <v>199</v>
      </c>
      <c r="E33" s="9">
        <v>336</v>
      </c>
    </row>
    <row r="34" spans="1:5" x14ac:dyDescent="0.25">
      <c r="A34" s="21" t="s">
        <v>258</v>
      </c>
      <c r="B34" s="7" t="s">
        <v>52</v>
      </c>
      <c r="C34" s="7" t="s">
        <v>53</v>
      </c>
      <c r="D34" s="8" t="s">
        <v>199</v>
      </c>
      <c r="E34" s="9">
        <v>34</v>
      </c>
    </row>
    <row r="35" spans="1:5" x14ac:dyDescent="0.25">
      <c r="A35" s="21" t="s">
        <v>259</v>
      </c>
      <c r="B35" s="7" t="s">
        <v>4</v>
      </c>
      <c r="C35" s="7" t="s">
        <v>5</v>
      </c>
      <c r="D35" s="8" t="s">
        <v>199</v>
      </c>
      <c r="E35" s="9">
        <v>78</v>
      </c>
    </row>
    <row r="36" spans="1:5" x14ac:dyDescent="0.25">
      <c r="A36" s="21" t="s">
        <v>260</v>
      </c>
      <c r="B36" s="7" t="s">
        <v>54</v>
      </c>
      <c r="C36" s="7" t="s">
        <v>55</v>
      </c>
      <c r="D36" s="8" t="s">
        <v>199</v>
      </c>
      <c r="E36" s="9">
        <v>163</v>
      </c>
    </row>
    <row r="37" spans="1:5" x14ac:dyDescent="0.25">
      <c r="A37" s="21" t="s">
        <v>261</v>
      </c>
      <c r="B37" s="7" t="s">
        <v>10</v>
      </c>
      <c r="C37" s="7" t="s">
        <v>11</v>
      </c>
      <c r="D37" s="8" t="s">
        <v>200</v>
      </c>
      <c r="E37" s="9">
        <v>23</v>
      </c>
    </row>
    <row r="38" spans="1:5" s="2" customFormat="1" x14ac:dyDescent="0.25">
      <c r="A38" s="21" t="s">
        <v>262</v>
      </c>
      <c r="B38" s="7" t="s">
        <v>126</v>
      </c>
      <c r="C38" s="7" t="s">
        <v>127</v>
      </c>
      <c r="D38" s="8" t="s">
        <v>201</v>
      </c>
      <c r="E38" s="9">
        <v>21</v>
      </c>
    </row>
    <row r="39" spans="1:5" x14ac:dyDescent="0.25">
      <c r="A39" s="21" t="s">
        <v>263</v>
      </c>
      <c r="B39" s="7" t="s">
        <v>122</v>
      </c>
      <c r="C39" s="7" t="s">
        <v>123</v>
      </c>
      <c r="D39" s="8" t="s">
        <v>199</v>
      </c>
      <c r="E39" s="9">
        <v>132</v>
      </c>
    </row>
    <row r="40" spans="1:5" x14ac:dyDescent="0.25">
      <c r="A40" s="21" t="s">
        <v>264</v>
      </c>
      <c r="B40" s="7" t="s">
        <v>93</v>
      </c>
      <c r="C40" s="7" t="s">
        <v>94</v>
      </c>
      <c r="D40" s="8" t="s">
        <v>199</v>
      </c>
      <c r="E40" s="9">
        <v>98</v>
      </c>
    </row>
    <row r="41" spans="1:5" x14ac:dyDescent="0.25">
      <c r="A41" s="21" t="s">
        <v>265</v>
      </c>
      <c r="B41" s="7" t="s">
        <v>56</v>
      </c>
      <c r="C41" s="7" t="s">
        <v>59</v>
      </c>
      <c r="D41" s="8" t="s">
        <v>199</v>
      </c>
      <c r="E41" s="9">
        <v>74</v>
      </c>
    </row>
    <row r="42" spans="1:5" x14ac:dyDescent="0.25">
      <c r="A42" s="21" t="s">
        <v>266</v>
      </c>
      <c r="B42" s="7" t="s">
        <v>22</v>
      </c>
      <c r="C42" s="7" t="s">
        <v>23</v>
      </c>
      <c r="D42" s="8" t="s">
        <v>199</v>
      </c>
      <c r="E42" s="9">
        <v>31</v>
      </c>
    </row>
    <row r="43" spans="1:5" x14ac:dyDescent="0.25">
      <c r="A43" s="21" t="s">
        <v>267</v>
      </c>
      <c r="B43" s="7" t="s">
        <v>26</v>
      </c>
      <c r="C43" s="7" t="s">
        <v>27</v>
      </c>
      <c r="D43" s="8" t="s">
        <v>199</v>
      </c>
      <c r="E43" s="9">
        <v>35</v>
      </c>
    </row>
    <row r="44" spans="1:5" x14ac:dyDescent="0.25">
      <c r="A44" s="21" t="s">
        <v>268</v>
      </c>
      <c r="B44" s="7" t="s">
        <v>30</v>
      </c>
      <c r="C44" s="7" t="s">
        <v>31</v>
      </c>
      <c r="D44" s="8" t="s">
        <v>199</v>
      </c>
      <c r="E44" s="9">
        <v>8</v>
      </c>
    </row>
    <row r="45" spans="1:5" x14ac:dyDescent="0.25">
      <c r="A45" s="21" t="s">
        <v>269</v>
      </c>
      <c r="B45" s="7" t="s">
        <v>14</v>
      </c>
      <c r="C45" s="7" t="s">
        <v>15</v>
      </c>
      <c r="D45" s="8" t="s">
        <v>199</v>
      </c>
      <c r="E45" s="9">
        <v>5</v>
      </c>
    </row>
    <row r="46" spans="1:5" x14ac:dyDescent="0.25">
      <c r="A46" s="21" t="s">
        <v>270</v>
      </c>
      <c r="B46" s="7" t="s">
        <v>32</v>
      </c>
      <c r="C46" s="7" t="s">
        <v>33</v>
      </c>
      <c r="D46" s="8" t="s">
        <v>199</v>
      </c>
      <c r="E46" s="9">
        <v>39</v>
      </c>
    </row>
    <row r="47" spans="1:5" x14ac:dyDescent="0.25">
      <c r="A47" s="21" t="s">
        <v>271</v>
      </c>
      <c r="B47" s="7" t="s">
        <v>34</v>
      </c>
      <c r="C47" s="7" t="s">
        <v>35</v>
      </c>
      <c r="D47" s="8" t="s">
        <v>199</v>
      </c>
      <c r="E47" s="9">
        <v>79</v>
      </c>
    </row>
    <row r="48" spans="1:5" x14ac:dyDescent="0.25">
      <c r="A48" s="21" t="s">
        <v>272</v>
      </c>
      <c r="B48" s="7" t="s">
        <v>117</v>
      </c>
      <c r="C48" s="7" t="s">
        <v>118</v>
      </c>
      <c r="D48" s="8" t="s">
        <v>199</v>
      </c>
      <c r="E48" s="9">
        <v>123</v>
      </c>
    </row>
    <row r="49" spans="1:5" x14ac:dyDescent="0.25">
      <c r="A49" s="21" t="s">
        <v>273</v>
      </c>
      <c r="B49" s="7" t="s">
        <v>117</v>
      </c>
      <c r="C49" s="7" t="s">
        <v>119</v>
      </c>
      <c r="D49" s="8" t="s">
        <v>199</v>
      </c>
      <c r="E49" s="9">
        <v>92</v>
      </c>
    </row>
    <row r="50" spans="1:5" x14ac:dyDescent="0.25">
      <c r="A50" s="21" t="s">
        <v>274</v>
      </c>
      <c r="B50" s="7" t="s">
        <v>212</v>
      </c>
      <c r="C50" s="7" t="s">
        <v>213</v>
      </c>
      <c r="D50" s="8" t="s">
        <v>199</v>
      </c>
      <c r="E50" s="9">
        <v>13</v>
      </c>
    </row>
    <row r="51" spans="1:5" x14ac:dyDescent="0.25">
      <c r="A51" s="21" t="s">
        <v>275</v>
      </c>
      <c r="B51" s="7" t="s">
        <v>16</v>
      </c>
      <c r="C51" s="7" t="s">
        <v>21</v>
      </c>
      <c r="D51" s="8" t="s">
        <v>199</v>
      </c>
      <c r="E51" s="9">
        <v>22</v>
      </c>
    </row>
    <row r="52" spans="1:5" x14ac:dyDescent="0.25">
      <c r="A52" s="21" t="s">
        <v>276</v>
      </c>
      <c r="B52" s="7" t="s">
        <v>44</v>
      </c>
      <c r="C52" s="7" t="s">
        <v>45</v>
      </c>
      <c r="D52" s="8" t="s">
        <v>199</v>
      </c>
      <c r="E52" s="9">
        <v>2</v>
      </c>
    </row>
    <row r="53" spans="1:5" x14ac:dyDescent="0.25">
      <c r="A53" s="21" t="s">
        <v>277</v>
      </c>
      <c r="B53" s="7" t="s">
        <v>71</v>
      </c>
      <c r="C53" s="7" t="s">
        <v>76</v>
      </c>
      <c r="D53" s="8" t="s">
        <v>199</v>
      </c>
      <c r="E53" s="9">
        <v>58</v>
      </c>
    </row>
    <row r="54" spans="1:5" x14ac:dyDescent="0.25">
      <c r="A54" s="21" t="s">
        <v>278</v>
      </c>
      <c r="B54" s="7" t="s">
        <v>71</v>
      </c>
      <c r="C54" s="7" t="s">
        <v>72</v>
      </c>
      <c r="D54" s="8" t="s">
        <v>199</v>
      </c>
      <c r="E54" s="9">
        <v>5</v>
      </c>
    </row>
    <row r="55" spans="1:5" x14ac:dyDescent="0.25">
      <c r="A55" s="21" t="s">
        <v>279</v>
      </c>
      <c r="B55" s="7" t="s">
        <v>102</v>
      </c>
      <c r="C55" s="7" t="s">
        <v>103</v>
      </c>
      <c r="D55" s="8" t="s">
        <v>199</v>
      </c>
      <c r="E55" s="9">
        <v>1</v>
      </c>
    </row>
    <row r="56" spans="1:5" x14ac:dyDescent="0.25">
      <c r="A56" s="21" t="s">
        <v>280</v>
      </c>
      <c r="B56" s="7" t="s">
        <v>108</v>
      </c>
      <c r="C56" s="7" t="s">
        <v>109</v>
      </c>
      <c r="D56" s="8" t="s">
        <v>199</v>
      </c>
      <c r="E56" s="9">
        <v>80</v>
      </c>
    </row>
    <row r="57" spans="1:5" x14ac:dyDescent="0.25">
      <c r="A57" s="21" t="s">
        <v>281</v>
      </c>
      <c r="B57" s="7" t="s">
        <v>113</v>
      </c>
      <c r="C57" s="7" t="s">
        <v>114</v>
      </c>
      <c r="D57" s="8" t="s">
        <v>199</v>
      </c>
      <c r="E57" s="9">
        <v>63</v>
      </c>
    </row>
    <row r="58" spans="1:5" x14ac:dyDescent="0.25">
      <c r="A58" s="21" t="s">
        <v>282</v>
      </c>
      <c r="B58" s="7" t="s">
        <v>6</v>
      </c>
      <c r="C58" s="7" t="s">
        <v>7</v>
      </c>
      <c r="D58" s="8" t="s">
        <v>199</v>
      </c>
      <c r="E58" s="9">
        <v>54</v>
      </c>
    </row>
    <row r="59" spans="1:5" x14ac:dyDescent="0.25">
      <c r="A59" s="21" t="s">
        <v>283</v>
      </c>
      <c r="B59" s="7" t="s">
        <v>56</v>
      </c>
      <c r="C59" s="7" t="s">
        <v>60</v>
      </c>
      <c r="D59" s="8" t="s">
        <v>199</v>
      </c>
      <c r="E59" s="9">
        <v>32</v>
      </c>
    </row>
    <row r="60" spans="1:5" x14ac:dyDescent="0.25">
      <c r="A60" s="21" t="s">
        <v>284</v>
      </c>
      <c r="B60" s="7" t="s">
        <v>28</v>
      </c>
      <c r="C60" s="7" t="s">
        <v>29</v>
      </c>
      <c r="D60" s="8" t="s">
        <v>199</v>
      </c>
      <c r="E60" s="9">
        <v>3</v>
      </c>
    </row>
    <row r="61" spans="1:5" x14ac:dyDescent="0.25">
      <c r="A61" s="21" t="s">
        <v>285</v>
      </c>
      <c r="B61" s="7" t="s">
        <v>16</v>
      </c>
      <c r="C61" s="7" t="s">
        <v>17</v>
      </c>
      <c r="D61" s="8" t="s">
        <v>199</v>
      </c>
      <c r="E61" s="9">
        <v>12</v>
      </c>
    </row>
    <row r="62" spans="1:5" x14ac:dyDescent="0.25">
      <c r="A62" s="21" t="s">
        <v>286</v>
      </c>
      <c r="B62" s="7" t="s">
        <v>16</v>
      </c>
      <c r="C62" s="7" t="s">
        <v>18</v>
      </c>
      <c r="D62" s="8" t="s">
        <v>199</v>
      </c>
      <c r="E62" s="9">
        <v>4</v>
      </c>
    </row>
    <row r="63" spans="1:5" x14ac:dyDescent="0.25">
      <c r="A63" s="21" t="s">
        <v>287</v>
      </c>
      <c r="B63" s="7" t="s">
        <v>24</v>
      </c>
      <c r="C63" s="7" t="s">
        <v>25</v>
      </c>
      <c r="D63" s="8" t="s">
        <v>199</v>
      </c>
      <c r="E63" s="9">
        <v>9</v>
      </c>
    </row>
    <row r="64" spans="1:5" x14ac:dyDescent="0.25">
      <c r="A64" s="21" t="s">
        <v>288</v>
      </c>
      <c r="B64" s="7" t="s">
        <v>16</v>
      </c>
      <c r="C64" s="7" t="s">
        <v>19</v>
      </c>
      <c r="D64" s="8" t="s">
        <v>199</v>
      </c>
      <c r="E64" s="9">
        <v>14</v>
      </c>
    </row>
    <row r="65" spans="1:5" x14ac:dyDescent="0.25">
      <c r="A65" s="21" t="s">
        <v>289</v>
      </c>
      <c r="B65" s="7" t="s">
        <v>16</v>
      </c>
      <c r="C65" s="7" t="s">
        <v>20</v>
      </c>
      <c r="D65" s="8" t="s">
        <v>199</v>
      </c>
      <c r="E65" s="9">
        <v>16</v>
      </c>
    </row>
    <row r="66" spans="1:5" x14ac:dyDescent="0.25">
      <c r="A66" s="21" t="s">
        <v>290</v>
      </c>
      <c r="B66" s="7" t="s">
        <v>36</v>
      </c>
      <c r="C66" s="7" t="s">
        <v>37</v>
      </c>
      <c r="D66" s="8" t="s">
        <v>199</v>
      </c>
      <c r="E66" s="9">
        <v>31</v>
      </c>
    </row>
    <row r="67" spans="1:5" s="3" customFormat="1" x14ac:dyDescent="0.25">
      <c r="A67" s="21" t="s">
        <v>291</v>
      </c>
      <c r="B67" s="7" t="s">
        <v>12</v>
      </c>
      <c r="C67" s="7" t="s">
        <v>13</v>
      </c>
      <c r="D67" s="8" t="s">
        <v>200</v>
      </c>
      <c r="E67" s="9">
        <v>5</v>
      </c>
    </row>
    <row r="68" spans="1:5" x14ac:dyDescent="0.25">
      <c r="A68" s="21" t="s">
        <v>292</v>
      </c>
      <c r="B68" s="7" t="s">
        <v>8</v>
      </c>
      <c r="C68" s="7" t="s">
        <v>9</v>
      </c>
      <c r="D68" s="8" t="s">
        <v>199</v>
      </c>
      <c r="E68" s="9">
        <v>6</v>
      </c>
    </row>
    <row r="69" spans="1:5" x14ac:dyDescent="0.25">
      <c r="A69" s="21" t="s">
        <v>293</v>
      </c>
      <c r="B69" s="7" t="s">
        <v>307</v>
      </c>
      <c r="C69" s="7" t="s">
        <v>222</v>
      </c>
      <c r="D69" s="8" t="s">
        <v>199</v>
      </c>
      <c r="E69" s="9">
        <v>20</v>
      </c>
    </row>
    <row r="70" spans="1:5" x14ac:dyDescent="0.25">
      <c r="A70" s="21" t="s">
        <v>294</v>
      </c>
      <c r="B70" s="7" t="s">
        <v>71</v>
      </c>
      <c r="C70" s="7" t="s">
        <v>73</v>
      </c>
      <c r="D70" s="8" t="s">
        <v>199</v>
      </c>
      <c r="E70" s="9">
        <v>31</v>
      </c>
    </row>
    <row r="71" spans="1:5" x14ac:dyDescent="0.25">
      <c r="A71" s="21" t="s">
        <v>295</v>
      </c>
      <c r="B71" s="7" t="s">
        <v>50</v>
      </c>
      <c r="C71" s="7" t="s">
        <v>51</v>
      </c>
      <c r="D71" s="8" t="s">
        <v>199</v>
      </c>
      <c r="E71" s="9">
        <v>26</v>
      </c>
    </row>
    <row r="72" spans="1:5" x14ac:dyDescent="0.25">
      <c r="A72" s="21" t="s">
        <v>296</v>
      </c>
      <c r="B72" s="7" t="s">
        <v>110</v>
      </c>
      <c r="C72" s="7" t="s">
        <v>111</v>
      </c>
      <c r="D72" s="8" t="s">
        <v>199</v>
      </c>
      <c r="E72" s="9">
        <v>28</v>
      </c>
    </row>
    <row r="73" spans="1:5" x14ac:dyDescent="0.25">
      <c r="A73" s="21" t="s">
        <v>297</v>
      </c>
      <c r="B73" s="7" t="s">
        <v>110</v>
      </c>
      <c r="C73" s="7" t="s">
        <v>112</v>
      </c>
      <c r="D73" s="8" t="s">
        <v>199</v>
      </c>
      <c r="E73" s="9">
        <v>40</v>
      </c>
    </row>
    <row r="74" spans="1:5" x14ac:dyDescent="0.25">
      <c r="A74" s="21" t="s">
        <v>298</v>
      </c>
      <c r="B74" s="7" t="s">
        <v>42</v>
      </c>
      <c r="C74" s="7" t="s">
        <v>43</v>
      </c>
      <c r="D74" s="8" t="s">
        <v>199</v>
      </c>
      <c r="E74" s="9">
        <v>37</v>
      </c>
    </row>
    <row r="75" spans="1:5" x14ac:dyDescent="0.25">
      <c r="A75" s="21" t="s">
        <v>299</v>
      </c>
      <c r="B75" s="7" t="s">
        <v>40</v>
      </c>
      <c r="C75" s="7" t="s">
        <v>41</v>
      </c>
      <c r="D75" s="8" t="s">
        <v>199</v>
      </c>
      <c r="E75" s="9">
        <v>8</v>
      </c>
    </row>
    <row r="76" spans="1:5" x14ac:dyDescent="0.25">
      <c r="A76" s="21" t="s">
        <v>300</v>
      </c>
      <c r="B76" s="7" t="s">
        <v>96</v>
      </c>
      <c r="C76" s="7" t="s">
        <v>97</v>
      </c>
      <c r="D76" s="8" t="s">
        <v>199</v>
      </c>
      <c r="E76" s="9">
        <v>11</v>
      </c>
    </row>
    <row r="77" spans="1:5" x14ac:dyDescent="0.25">
      <c r="A77" s="21" t="s">
        <v>301</v>
      </c>
      <c r="B77" s="7" t="s">
        <v>93</v>
      </c>
      <c r="C77" s="7" t="s">
        <v>95</v>
      </c>
      <c r="D77" s="8" t="s">
        <v>199</v>
      </c>
      <c r="E77" s="9">
        <v>35</v>
      </c>
    </row>
    <row r="78" spans="1:5" x14ac:dyDescent="0.25">
      <c r="A78" s="21" t="s">
        <v>302</v>
      </c>
      <c r="B78" s="7" t="s">
        <v>2</v>
      </c>
      <c r="C78" s="7" t="s">
        <v>3</v>
      </c>
      <c r="D78" s="8" t="s">
        <v>199</v>
      </c>
      <c r="E78" s="9">
        <v>1</v>
      </c>
    </row>
    <row r="79" spans="1:5" x14ac:dyDescent="0.25">
      <c r="A79" s="21" t="s">
        <v>303</v>
      </c>
      <c r="B79" s="7" t="s">
        <v>85</v>
      </c>
      <c r="C79" s="7" t="s">
        <v>86</v>
      </c>
      <c r="D79" s="8" t="s">
        <v>200</v>
      </c>
      <c r="E79" s="9">
        <v>133</v>
      </c>
    </row>
    <row r="80" spans="1:5" x14ac:dyDescent="0.25">
      <c r="A80" s="21" t="s">
        <v>304</v>
      </c>
      <c r="B80" s="7" t="s">
        <v>61</v>
      </c>
      <c r="C80" s="7" t="s">
        <v>62</v>
      </c>
      <c r="D80" s="8" t="s">
        <v>199</v>
      </c>
      <c r="E80" s="9">
        <v>60</v>
      </c>
    </row>
    <row r="81" spans="1:5" x14ac:dyDescent="0.25">
      <c r="A81" s="29"/>
      <c r="B81" s="29"/>
      <c r="C81" s="7"/>
      <c r="D81" s="8"/>
      <c r="E81" s="15">
        <f t="shared" ref="E81" si="0">SUM(E5:E80)</f>
        <v>4271</v>
      </c>
    </row>
    <row r="82" spans="1:5" x14ac:dyDescent="0.25">
      <c r="A82" s="30" t="s">
        <v>226</v>
      </c>
      <c r="B82" s="30"/>
      <c r="C82" s="7"/>
      <c r="D82" s="8"/>
      <c r="E82" s="9"/>
    </row>
    <row r="83" spans="1:5" x14ac:dyDescent="0.25">
      <c r="A83" s="22" t="s">
        <v>229</v>
      </c>
      <c r="B83" s="16" t="s">
        <v>220</v>
      </c>
      <c r="C83" s="7" t="s">
        <v>221</v>
      </c>
      <c r="D83" s="8" t="s">
        <v>199</v>
      </c>
      <c r="E83" s="9">
        <v>8</v>
      </c>
    </row>
    <row r="84" spans="1:5" x14ac:dyDescent="0.25">
      <c r="A84" s="22" t="s">
        <v>230</v>
      </c>
      <c r="B84" s="7" t="s">
        <v>74</v>
      </c>
      <c r="C84" s="7" t="s">
        <v>172</v>
      </c>
      <c r="D84" s="8" t="s">
        <v>199</v>
      </c>
      <c r="E84" s="9">
        <v>2</v>
      </c>
    </row>
    <row r="85" spans="1:5" x14ac:dyDescent="0.25">
      <c r="A85" s="22" t="s">
        <v>231</v>
      </c>
      <c r="B85" s="7" t="s">
        <v>132</v>
      </c>
      <c r="C85" s="7" t="s">
        <v>133</v>
      </c>
      <c r="D85" s="8" t="s">
        <v>199</v>
      </c>
      <c r="E85" s="9">
        <v>6</v>
      </c>
    </row>
    <row r="86" spans="1:5" x14ac:dyDescent="0.25">
      <c r="A86" s="22" t="s">
        <v>232</v>
      </c>
      <c r="B86" s="7" t="s">
        <v>173</v>
      </c>
      <c r="C86" s="7" t="s">
        <v>174</v>
      </c>
      <c r="D86" s="8" t="s">
        <v>199</v>
      </c>
      <c r="E86" s="9">
        <v>31</v>
      </c>
    </row>
    <row r="87" spans="1:5" x14ac:dyDescent="0.25">
      <c r="A87" s="22" t="s">
        <v>233</v>
      </c>
      <c r="B87" s="7" t="s">
        <v>160</v>
      </c>
      <c r="C87" s="7" t="s">
        <v>161</v>
      </c>
      <c r="D87" s="10" t="s">
        <v>199</v>
      </c>
      <c r="E87" s="9">
        <v>44</v>
      </c>
    </row>
    <row r="88" spans="1:5" x14ac:dyDescent="0.25">
      <c r="A88" s="22" t="s">
        <v>234</v>
      </c>
      <c r="B88" s="7" t="s">
        <v>214</v>
      </c>
      <c r="C88" s="7" t="s">
        <v>215</v>
      </c>
      <c r="D88" s="10" t="s">
        <v>199</v>
      </c>
      <c r="E88" s="9">
        <v>30</v>
      </c>
    </row>
    <row r="89" spans="1:5" x14ac:dyDescent="0.25">
      <c r="A89" s="22" t="s">
        <v>235</v>
      </c>
      <c r="B89" s="7" t="s">
        <v>216</v>
      </c>
      <c r="C89" s="7" t="s">
        <v>217</v>
      </c>
      <c r="D89" s="10" t="s">
        <v>199</v>
      </c>
      <c r="E89" s="9">
        <v>4</v>
      </c>
    </row>
    <row r="90" spans="1:5" x14ac:dyDescent="0.25">
      <c r="A90" s="22" t="s">
        <v>236</v>
      </c>
      <c r="B90" s="7" t="s">
        <v>218</v>
      </c>
      <c r="C90" s="7" t="s">
        <v>219</v>
      </c>
      <c r="D90" s="10" t="s">
        <v>199</v>
      </c>
      <c r="E90" s="9">
        <v>4</v>
      </c>
    </row>
    <row r="91" spans="1:5" x14ac:dyDescent="0.25">
      <c r="A91" s="22" t="s">
        <v>237</v>
      </c>
      <c r="B91" s="7" t="s">
        <v>134</v>
      </c>
      <c r="C91" s="7" t="s">
        <v>135</v>
      </c>
      <c r="D91" s="10" t="s">
        <v>199</v>
      </c>
      <c r="E91" s="9">
        <v>1</v>
      </c>
    </row>
    <row r="92" spans="1:5" x14ac:dyDescent="0.25">
      <c r="A92" s="22" t="s">
        <v>238</v>
      </c>
      <c r="B92" s="7" t="s">
        <v>183</v>
      </c>
      <c r="C92" s="7" t="s">
        <v>184</v>
      </c>
      <c r="D92" s="10" t="s">
        <v>199</v>
      </c>
      <c r="E92" s="9">
        <v>3</v>
      </c>
    </row>
    <row r="93" spans="1:5" x14ac:dyDescent="0.25">
      <c r="A93" s="22" t="s">
        <v>239</v>
      </c>
      <c r="B93" s="7" t="s">
        <v>148</v>
      </c>
      <c r="C93" s="7" t="s">
        <v>149</v>
      </c>
      <c r="D93" s="10" t="s">
        <v>199</v>
      </c>
      <c r="E93" s="9">
        <v>2</v>
      </c>
    </row>
    <row r="94" spans="1:5" x14ac:dyDescent="0.25">
      <c r="A94" s="22" t="s">
        <v>240</v>
      </c>
      <c r="B94" s="7" t="s">
        <v>177</v>
      </c>
      <c r="C94" s="7" t="s">
        <v>178</v>
      </c>
      <c r="D94" s="10" t="s">
        <v>200</v>
      </c>
      <c r="E94" s="9">
        <v>11</v>
      </c>
    </row>
    <row r="95" spans="1:5" s="6" customFormat="1" x14ac:dyDescent="0.25">
      <c r="A95" s="22" t="s">
        <v>241</v>
      </c>
      <c r="B95" s="11" t="s">
        <v>128</v>
      </c>
      <c r="C95" s="11" t="s">
        <v>129</v>
      </c>
      <c r="D95" s="10" t="s">
        <v>200</v>
      </c>
      <c r="E95" s="12">
        <v>1</v>
      </c>
    </row>
    <row r="96" spans="1:5" x14ac:dyDescent="0.25">
      <c r="A96" s="22" t="s">
        <v>242</v>
      </c>
      <c r="B96" s="7" t="s">
        <v>130</v>
      </c>
      <c r="C96" s="7" t="s">
        <v>131</v>
      </c>
      <c r="D96" s="10" t="s">
        <v>200</v>
      </c>
      <c r="E96" s="9">
        <v>1</v>
      </c>
    </row>
    <row r="97" spans="1:5" x14ac:dyDescent="0.25">
      <c r="A97" s="22" t="s">
        <v>243</v>
      </c>
      <c r="B97" s="7" t="s">
        <v>136</v>
      </c>
      <c r="C97" s="7" t="s">
        <v>137</v>
      </c>
      <c r="D97" s="10" t="s">
        <v>199</v>
      </c>
      <c r="E97" s="9">
        <v>2</v>
      </c>
    </row>
    <row r="98" spans="1:5" x14ac:dyDescent="0.25">
      <c r="A98" s="22" t="s">
        <v>244</v>
      </c>
      <c r="B98" s="7" t="s">
        <v>138</v>
      </c>
      <c r="C98" s="7" t="s">
        <v>139</v>
      </c>
      <c r="D98" s="10" t="s">
        <v>199</v>
      </c>
      <c r="E98" s="9">
        <v>2</v>
      </c>
    </row>
    <row r="99" spans="1:5" x14ac:dyDescent="0.25">
      <c r="A99" s="22" t="s">
        <v>245</v>
      </c>
      <c r="B99" s="7" t="s">
        <v>140</v>
      </c>
      <c r="C99" s="7" t="s">
        <v>141</v>
      </c>
      <c r="D99" s="10" t="s">
        <v>199</v>
      </c>
      <c r="E99" s="9">
        <v>2</v>
      </c>
    </row>
    <row r="100" spans="1:5" x14ac:dyDescent="0.25">
      <c r="A100" s="22" t="s">
        <v>246</v>
      </c>
      <c r="B100" s="7" t="s">
        <v>146</v>
      </c>
      <c r="C100" s="7" t="s">
        <v>147</v>
      </c>
      <c r="D100" s="10" t="s">
        <v>199</v>
      </c>
      <c r="E100" s="9">
        <v>2</v>
      </c>
    </row>
    <row r="101" spans="1:5" x14ac:dyDescent="0.25">
      <c r="A101" s="22" t="s">
        <v>247</v>
      </c>
      <c r="B101" s="7" t="s">
        <v>185</v>
      </c>
      <c r="C101" s="7" t="s">
        <v>186</v>
      </c>
      <c r="D101" s="10" t="s">
        <v>199</v>
      </c>
      <c r="E101" s="9">
        <v>1</v>
      </c>
    </row>
    <row r="102" spans="1:5" x14ac:dyDescent="0.25">
      <c r="A102" s="22" t="s">
        <v>248</v>
      </c>
      <c r="B102" s="7" t="s">
        <v>187</v>
      </c>
      <c r="C102" s="7" t="s">
        <v>188</v>
      </c>
      <c r="D102" s="10" t="s">
        <v>199</v>
      </c>
      <c r="E102" s="9">
        <v>1</v>
      </c>
    </row>
    <row r="103" spans="1:5" x14ac:dyDescent="0.25">
      <c r="A103" s="22" t="s">
        <v>249</v>
      </c>
      <c r="B103" s="7" t="s">
        <v>189</v>
      </c>
      <c r="C103" s="7" t="s">
        <v>190</v>
      </c>
      <c r="D103" s="10" t="s">
        <v>199</v>
      </c>
      <c r="E103" s="9">
        <v>1</v>
      </c>
    </row>
    <row r="104" spans="1:5" x14ac:dyDescent="0.25">
      <c r="A104" s="22" t="s">
        <v>250</v>
      </c>
      <c r="B104" s="7" t="s">
        <v>150</v>
      </c>
      <c r="C104" s="7" t="s">
        <v>151</v>
      </c>
      <c r="D104" s="10" t="s">
        <v>199</v>
      </c>
      <c r="E104" s="9">
        <v>11</v>
      </c>
    </row>
    <row r="105" spans="1:5" x14ac:dyDescent="0.25">
      <c r="A105" s="22" t="s">
        <v>251</v>
      </c>
      <c r="B105" s="7" t="s">
        <v>144</v>
      </c>
      <c r="C105" s="7" t="s">
        <v>145</v>
      </c>
      <c r="D105" s="10" t="s">
        <v>199</v>
      </c>
      <c r="E105" s="9">
        <v>13</v>
      </c>
    </row>
    <row r="106" spans="1:5" x14ac:dyDescent="0.25">
      <c r="A106" s="22" t="s">
        <v>252</v>
      </c>
      <c r="B106" s="7" t="s">
        <v>152</v>
      </c>
      <c r="C106" s="7" t="s">
        <v>153</v>
      </c>
      <c r="D106" s="10" t="s">
        <v>199</v>
      </c>
      <c r="E106" s="9">
        <v>47</v>
      </c>
    </row>
    <row r="107" spans="1:5" x14ac:dyDescent="0.25">
      <c r="A107" s="22" t="s">
        <v>253</v>
      </c>
      <c r="B107" s="7" t="s">
        <v>154</v>
      </c>
      <c r="C107" s="7" t="s">
        <v>155</v>
      </c>
      <c r="D107" s="10" t="s">
        <v>199</v>
      </c>
      <c r="E107" s="9">
        <v>18</v>
      </c>
    </row>
    <row r="108" spans="1:5" x14ac:dyDescent="0.25">
      <c r="A108" s="22" t="s">
        <v>254</v>
      </c>
      <c r="B108" s="7" t="s">
        <v>156</v>
      </c>
      <c r="C108" s="7" t="s">
        <v>157</v>
      </c>
      <c r="D108" s="8" t="s">
        <v>199</v>
      </c>
      <c r="E108" s="9">
        <v>120</v>
      </c>
    </row>
    <row r="109" spans="1:5" x14ac:dyDescent="0.25">
      <c r="A109" s="22" t="s">
        <v>255</v>
      </c>
      <c r="B109" s="7" t="s">
        <v>158</v>
      </c>
      <c r="C109" s="7" t="s">
        <v>159</v>
      </c>
      <c r="D109" s="8" t="s">
        <v>199</v>
      </c>
      <c r="E109" s="9">
        <v>149</v>
      </c>
    </row>
    <row r="110" spans="1:5" x14ac:dyDescent="0.25">
      <c r="A110" s="22" t="s">
        <v>256</v>
      </c>
      <c r="B110" s="7" t="s">
        <v>168</v>
      </c>
      <c r="C110" s="7" t="s">
        <v>169</v>
      </c>
      <c r="D110" s="8" t="s">
        <v>199</v>
      </c>
      <c r="E110" s="9">
        <v>44</v>
      </c>
    </row>
    <row r="111" spans="1:5" x14ac:dyDescent="0.25">
      <c r="A111" s="22" t="s">
        <v>257</v>
      </c>
      <c r="B111" s="7" t="s">
        <v>164</v>
      </c>
      <c r="C111" s="7" t="s">
        <v>165</v>
      </c>
      <c r="D111" s="8" t="s">
        <v>199</v>
      </c>
      <c r="E111" s="9">
        <v>60</v>
      </c>
    </row>
    <row r="112" spans="1:5" x14ac:dyDescent="0.25">
      <c r="A112" s="22" t="s">
        <v>258</v>
      </c>
      <c r="B112" s="7" t="s">
        <v>170</v>
      </c>
      <c r="C112" s="7" t="s">
        <v>171</v>
      </c>
      <c r="D112" s="8" t="s">
        <v>199</v>
      </c>
      <c r="E112" s="9">
        <v>21</v>
      </c>
    </row>
    <row r="113" spans="1:5" x14ac:dyDescent="0.25">
      <c r="A113" s="22" t="s">
        <v>259</v>
      </c>
      <c r="B113" s="7" t="s">
        <v>166</v>
      </c>
      <c r="C113" s="7" t="s">
        <v>167</v>
      </c>
      <c r="D113" s="8" t="s">
        <v>199</v>
      </c>
      <c r="E113" s="9">
        <v>44</v>
      </c>
    </row>
    <row r="114" spans="1:5" x14ac:dyDescent="0.25">
      <c r="A114" s="22" t="s">
        <v>260</v>
      </c>
      <c r="B114" s="7" t="s">
        <v>142</v>
      </c>
      <c r="C114" s="7" t="s">
        <v>143</v>
      </c>
      <c r="D114" s="8" t="s">
        <v>199</v>
      </c>
      <c r="E114" s="9">
        <v>22</v>
      </c>
    </row>
    <row r="115" spans="1:5" x14ac:dyDescent="0.25">
      <c r="A115" s="22" t="s">
        <v>261</v>
      </c>
      <c r="B115" s="7" t="s">
        <v>181</v>
      </c>
      <c r="C115" s="7" t="s">
        <v>182</v>
      </c>
      <c r="D115" s="8" t="s">
        <v>199</v>
      </c>
      <c r="E115" s="9">
        <v>4</v>
      </c>
    </row>
    <row r="116" spans="1:5" x14ac:dyDescent="0.25">
      <c r="A116" s="22" t="s">
        <v>262</v>
      </c>
      <c r="B116" s="7" t="s">
        <v>162</v>
      </c>
      <c r="C116" s="7" t="s">
        <v>163</v>
      </c>
      <c r="D116" s="8" t="s">
        <v>199</v>
      </c>
      <c r="E116" s="9">
        <v>2</v>
      </c>
    </row>
    <row r="117" spans="1:5" x14ac:dyDescent="0.25">
      <c r="A117" s="22" t="s">
        <v>263</v>
      </c>
      <c r="B117" s="7" t="s">
        <v>191</v>
      </c>
      <c r="C117" s="7" t="s">
        <v>192</v>
      </c>
      <c r="D117" s="8" t="s">
        <v>199</v>
      </c>
      <c r="E117" s="9">
        <v>6</v>
      </c>
    </row>
    <row r="118" spans="1:5" x14ac:dyDescent="0.25">
      <c r="A118" s="22" t="s">
        <v>264</v>
      </c>
      <c r="B118" s="7" t="s">
        <v>175</v>
      </c>
      <c r="C118" s="7" t="s">
        <v>176</v>
      </c>
      <c r="D118" s="8" t="s">
        <v>200</v>
      </c>
      <c r="E118" s="9">
        <v>5</v>
      </c>
    </row>
    <row r="119" spans="1:5" x14ac:dyDescent="0.25">
      <c r="A119" s="22" t="s">
        <v>265</v>
      </c>
      <c r="B119" s="7" t="s">
        <v>179</v>
      </c>
      <c r="C119" s="7" t="s">
        <v>180</v>
      </c>
      <c r="D119" s="8" t="s">
        <v>199</v>
      </c>
      <c r="E119" s="9">
        <v>46</v>
      </c>
    </row>
    <row r="120" spans="1:5" x14ac:dyDescent="0.25">
      <c r="A120" s="22" t="s">
        <v>266</v>
      </c>
      <c r="B120" s="7" t="s">
        <v>223</v>
      </c>
      <c r="C120" s="7" t="s">
        <v>224</v>
      </c>
      <c r="D120" s="8" t="s">
        <v>199</v>
      </c>
      <c r="E120" s="9">
        <v>10</v>
      </c>
    </row>
    <row r="121" spans="1:5" x14ac:dyDescent="0.25">
      <c r="A121" s="29"/>
      <c r="B121" s="29"/>
      <c r="C121" s="7"/>
      <c r="D121" s="8"/>
      <c r="E121" s="15">
        <f>SUM(E83:E120)</f>
        <v>781</v>
      </c>
    </row>
    <row r="122" spans="1:5" x14ac:dyDescent="0.25">
      <c r="A122" s="30" t="s">
        <v>227</v>
      </c>
      <c r="B122" s="30"/>
      <c r="C122" s="7"/>
      <c r="D122" s="8"/>
      <c r="E122" s="9"/>
    </row>
    <row r="123" spans="1:5" s="4" customFormat="1" x14ac:dyDescent="0.25">
      <c r="A123" s="21" t="s">
        <v>229</v>
      </c>
      <c r="B123" s="7" t="s">
        <v>122</v>
      </c>
      <c r="C123" s="7" t="s">
        <v>197</v>
      </c>
      <c r="D123" s="8" t="s">
        <v>199</v>
      </c>
      <c r="E123" s="9">
        <v>1</v>
      </c>
    </row>
    <row r="124" spans="1:5" s="4" customFormat="1" x14ac:dyDescent="0.25">
      <c r="A124" s="21" t="s">
        <v>230</v>
      </c>
      <c r="B124" s="7" t="s">
        <v>144</v>
      </c>
      <c r="C124" s="7" t="s">
        <v>193</v>
      </c>
      <c r="D124" s="8" t="s">
        <v>199</v>
      </c>
      <c r="E124" s="9">
        <v>6</v>
      </c>
    </row>
    <row r="125" spans="1:5" x14ac:dyDescent="0.25">
      <c r="A125" s="21" t="s">
        <v>231</v>
      </c>
      <c r="B125" s="7" t="s">
        <v>108</v>
      </c>
      <c r="C125" s="7" t="s">
        <v>196</v>
      </c>
      <c r="D125" s="8" t="s">
        <v>199</v>
      </c>
      <c r="E125" s="9">
        <v>29</v>
      </c>
    </row>
    <row r="126" spans="1:5" x14ac:dyDescent="0.25">
      <c r="A126" s="21" t="s">
        <v>232</v>
      </c>
      <c r="B126" s="7" t="s">
        <v>194</v>
      </c>
      <c r="C126" s="7" t="s">
        <v>195</v>
      </c>
      <c r="D126" s="8" t="s">
        <v>199</v>
      </c>
      <c r="E126" s="9">
        <v>18</v>
      </c>
    </row>
    <row r="127" spans="1:5" x14ac:dyDescent="0.25">
      <c r="A127" s="29"/>
      <c r="B127" s="29"/>
      <c r="C127" s="17"/>
      <c r="D127" s="15"/>
      <c r="E127" s="15">
        <f t="shared" ref="E127" si="1">SUM(E123:E126)</f>
        <v>54</v>
      </c>
    </row>
    <row r="132" spans="3:3" x14ac:dyDescent="0.25"/>
    <row r="133" spans="3:3" x14ac:dyDescent="0.25"/>
  </sheetData>
  <customSheetViews>
    <customSheetView guid="{9C95AA69-9631-443F-8817-84627A64C35A}" showPageBreaks="1" printArea="1">
      <pane ySplit="3" topLeftCell="A4" activePane="bottomLeft" state="frozen"/>
      <selection pane="bottomLeft" activeCell="M11" sqref="M11"/>
      <pageMargins left="0.11811023622047245" right="0" top="0.74803149606299213" bottom="0.74803149606299213" header="0.31496062992125984" footer="0.31496062992125984"/>
      <pageSetup paperSize="9" scale="92" orientation="portrait" r:id="rId1"/>
    </customSheetView>
    <customSheetView guid="{B18FAF26-3D1A-4208-BF8D-3E2142A3809C}" showPageBreaks="1" printArea="1">
      <pane ySplit="3" topLeftCell="A4" activePane="bottomLeft" state="frozen"/>
      <selection pane="bottomLeft" activeCell="B69" sqref="B69"/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  <customSheetView guid="{4E1AAC0F-71E4-467C-BB20-B979FE24830E}" showPageBreaks="1" printArea="1">
      <pane ySplit="3" topLeftCell="A37" activePane="bottomLeft" state="frozen"/>
      <selection pane="bottomLeft" activeCell="H23" sqref="H23"/>
      <pageMargins left="0.70866141732283472" right="0.70866141732283472" top="0.74803149606299213" bottom="0.74803149606299213" header="0.31496062992125984" footer="0.31496062992125984"/>
      <pageSetup paperSize="8" scale="92" orientation="landscape" r:id="rId3"/>
    </customSheetView>
    <customSheetView guid="{DFA332B3-10F6-4FA3-A3A8-F5422875746F}" showPageBreaks="1" printArea="1">
      <pane ySplit="3" topLeftCell="A46" activePane="bottomLeft" state="frozen"/>
      <selection pane="bottomLeft" activeCell="I19" sqref="I19"/>
      <pageMargins left="0.70866141732283472" right="0.70866141732283472" top="0.74803149606299213" bottom="0.74803149606299213" header="0.31496062992125984" footer="0.31496062992125984"/>
      <pageSetup paperSize="9" scale="92" orientation="portrait" r:id="rId4"/>
      <headerFooter>
        <oddHeader>&amp;LBKV Zrt. T-236/15&amp;R3. sz. melléklet</oddHeader>
        <oddFooter>&amp;C&amp;P</oddFooter>
      </headerFooter>
    </customSheetView>
    <customSheetView guid="{734A8DC5-CFE7-425D-B012-8B1D798A552D}">
      <pane ySplit="3" topLeftCell="A4" activePane="bottomLeft" state="frozen"/>
      <selection pane="bottomLeft" activeCell="F123" sqref="F123"/>
      <pageMargins left="0.70866141732283472" right="0.70866141732283472" top="0.74803149606299213" bottom="0.74803149606299213" header="0.31496062992125984" footer="0.31496062992125984"/>
      <pageSetup paperSize="8" scale="92" orientation="landscape" r:id="rId5"/>
    </customSheetView>
  </customSheetViews>
  <mergeCells count="6">
    <mergeCell ref="A121:B121"/>
    <mergeCell ref="A127:B127"/>
    <mergeCell ref="A122:B122"/>
    <mergeCell ref="A4:B4"/>
    <mergeCell ref="A82:B82"/>
    <mergeCell ref="A81:B81"/>
  </mergeCells>
  <pageMargins left="0.11811023622047245" right="0" top="0.74803149606299213" bottom="0.74803149606299213" header="0.31496062992125984" footer="0.31496062992125984"/>
  <pageSetup paperSize="9" scale="92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Összesítés</vt:lpstr>
      <vt:lpstr>Összesítés!Nyomtatási_terület</vt:lpstr>
    </vt:vector>
  </TitlesOfParts>
  <Company>Synergon Rendszerintegrátor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</dc:creator>
  <cp:lastModifiedBy>Pimvicska-Maróti Mónika Éva</cp:lastModifiedBy>
  <cp:lastPrinted>2016-04-25T07:02:24Z</cp:lastPrinted>
  <dcterms:created xsi:type="dcterms:W3CDTF">2015-04-28T11:13:41Z</dcterms:created>
  <dcterms:modified xsi:type="dcterms:W3CDTF">2016-04-25T07:02:28Z</dcterms:modified>
</cp:coreProperties>
</file>